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210" tabRatio="834" activeTab="0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Waterfall'!$A$1:$N$100</definedName>
    <definedName name="_xlnm.Print_Area" localSheetId="3">'Distributions'!$A$1:$S$85</definedName>
    <definedName name="_xlnm.Print_Area" localSheetId="0">'FFELP'!$A$1:$N$201</definedName>
    <definedName name="_xlnm.Print_Area" localSheetId="5">'Income Statement'!$A$1:$E$53</definedName>
    <definedName name="_xlnm.Print_Area" localSheetId="1">'Private'!$A$1:$K$125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'Private'!$1:$9</definedName>
  </definedNames>
  <calcPr fullCalcOnLoad="1"/>
</workbook>
</file>

<file path=xl/sharedStrings.xml><?xml version="1.0" encoding="utf-8"?>
<sst xmlns="http://schemas.openxmlformats.org/spreadsheetml/2006/main" count="914" uniqueCount="412">
  <si>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</si>
  <si>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</si>
  <si>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</si>
  <si>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</si>
  <si>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</si>
  <si>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</si>
  <si>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</si>
  <si>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</si>
  <si>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</si>
  <si>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</si>
  <si>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</si>
  <si>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</si>
  <si>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</si>
  <si>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</si>
  <si>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</si>
  <si>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</si>
  <si>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</si>
  <si>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</si>
  <si>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</si>
  <si>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</si>
  <si>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</si>
  <si>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</si>
  <si>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</si>
  <si>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</si>
  <si>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</si>
  <si>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</si>
  <si>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</si>
  <si>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</si>
  <si>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</si>
  <si>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</si>
  <si>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</si>
  <si>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</si>
  <si>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</si>
  <si>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</si>
  <si>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</si>
  <si>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</si>
  <si>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</si>
  <si>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</si>
  <si>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</si>
  <si>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</si>
  <si>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</si>
  <si>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</si>
  <si>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</si>
  <si>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</si>
  <si>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</si>
  <si>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</si>
  <si>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</si>
  <si>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</si>
  <si>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</si>
  <si>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</si>
  <si>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</si>
  <si>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</si>
  <si>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</si>
  <si>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</si>
  <si>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</si>
  <si>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</si>
  <si>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</si>
  <si>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</si>
  <si>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</si>
  <si>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</si>
  <si>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</si>
  <si>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</si>
  <si>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</si>
  <si>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</si>
  <si>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</si>
  <si>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</si>
  <si>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</si>
  <si>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</si>
  <si>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</si>
  <si>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</si>
  <si>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</si>
  <si>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</si>
  <si>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</si>
  <si>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</si>
  <si>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</si>
  <si>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</si>
  <si>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</si>
  <si>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</si>
  <si>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</si>
  <si>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</si>
  <si>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</si>
  <si>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</si>
  <si>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</si>
  <si>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</si>
  <si>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</si>
  <si>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</si>
  <si>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</si>
  <si>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</si>
  <si>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</si>
  <si>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</si>
  <si>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</si>
  <si>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</si>
  <si>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</si>
  <si>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</si>
  <si>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</si>
  <si>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</si>
  <si>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</si>
  <si>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</si>
  <si>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</si>
  <si>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</si>
  <si>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</si>
  <si>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</si>
  <si>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</si>
  <si>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</si>
  <si>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</si>
  <si>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</si>
  <si>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</si>
  <si>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</si>
  <si>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</si>
  <si>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</si>
  <si>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</si>
  <si>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</si>
  <si>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</si>
  <si>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</si>
  <si>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</si>
  <si>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</si>
  <si>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</si>
  <si>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</si>
  <si>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</si>
  <si>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</si>
  <si>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</si>
  <si>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</si>
  <si>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</si>
  <si>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</si>
  <si>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</si>
  <si>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</si>
  <si>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</si>
  <si>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</si>
  <si>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</si>
  <si>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</si>
  <si>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</si>
  <si>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</si>
  <si>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</si>
  <si>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</si>
  <si>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</si>
  <si>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</si>
  <si>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</si>
  <si>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</si>
  <si>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</si>
  <si>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</si>
  <si>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</si>
  <si>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</si>
  <si>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</si>
  <si>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</si>
  <si>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</si>
  <si>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</si>
  <si>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</si>
  <si>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</si>
  <si>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</si>
  <si>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</si>
  <si>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</si>
  <si>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</si>
  <si>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</si>
  <si>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</si>
  <si>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</si>
  <si>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</si>
  <si>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</si>
  <si>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</si>
  <si>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</si>
  <si>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</si>
  <si>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</si>
  <si>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</si>
  <si>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</si>
  <si>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</si>
  <si>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</si>
  <si>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</si>
  <si>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</si>
  <si>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</si>
  <si>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</si>
  <si>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</si>
  <si>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</si>
  <si>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</si>
  <si>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</si>
  <si>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</si>
  <si>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</si>
  <si>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</si>
  <si>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</si>
  <si>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</si>
  <si>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</si>
  <si>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</si>
  <si>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</si>
  <si>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</si>
  <si>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</si>
  <si>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</si>
  <si>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</si>
  <si>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</si>
  <si>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</si>
  <si>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</si>
  <si>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</si>
  <si>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</si>
  <si>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</si>
  <si>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</si>
  <si>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</si>
  <si>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</si>
  <si>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</si>
  <si>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</si>
  <si>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</si>
  <si>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</si>
  <si>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</si>
  <si>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</si>
  <si>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</si>
  <si>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</si>
  <si>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</si>
  <si>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</si>
  <si>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</si>
  <si>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</si>
  <si>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</si>
  <si>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</si>
  <si>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</si>
  <si>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</si>
  <si>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</si>
  <si>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</si>
  <si>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</si>
  <si>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</si>
  <si>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</si>
  <si>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</si>
  <si>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</si>
  <si>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</si>
  <si>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</si>
  <si>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</si>
  <si>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</si>
  <si>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</si>
  <si>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</si>
  <si>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</si>
  <si>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</si>
  <si>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</si>
  <si>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</si>
  <si>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</si>
  <si>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</si>
  <si>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</si>
  <si>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</si>
  <si>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</si>
  <si>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</si>
  <si>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</si>
  <si>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t>Available Funds at Beginning of Period (a)</t>
  </si>
  <si>
    <t>1995</t>
  </si>
  <si>
    <t>Trust</t>
  </si>
  <si>
    <t>Borrower Payments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</si>
  <si>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</si>
  <si>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</si>
  <si>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</si>
  <si>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</si>
  <si>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</si>
  <si>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</si>
  <si>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</si>
  <si>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</si>
  <si>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</si>
  <si>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</si>
  <si>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</si>
  <si>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</si>
  <si>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</si>
  <si>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</si>
  <si>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</si>
  <si>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</si>
  <si>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</si>
  <si>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</si>
  <si>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</si>
  <si>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</si>
  <si>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</si>
  <si>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</si>
  <si>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</si>
  <si>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</si>
  <si>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</si>
  <si>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</si>
  <si>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</si>
  <si>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</si>
  <si>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</si>
  <si>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</si>
  <si>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</si>
  <si>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</si>
  <si>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</si>
  <si>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</si>
  <si>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</si>
  <si>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</si>
  <si>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</si>
  <si>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</si>
  <si>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</si>
  <si>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</si>
  <si>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</si>
  <si>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</si>
  <si>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</si>
  <si>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</si>
  <si>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</si>
  <si>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</si>
  <si>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</si>
  <si>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</si>
  <si>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</si>
  <si>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</si>
  <si>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</si>
  <si>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</si>
  <si>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</si>
  <si>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</si>
  <si>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</si>
  <si>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</si>
  <si>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</si>
  <si>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</si>
  <si>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</si>
  <si>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</si>
  <si>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</si>
  <si>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</si>
  <si>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</si>
  <si>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</si>
  <si>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</si>
  <si>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</si>
  <si>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</si>
  <si>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</si>
  <si>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</si>
  <si>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</si>
  <si>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</si>
  <si>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</si>
  <si>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</si>
  <si>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</si>
  <si>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</si>
  <si>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</si>
  <si>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</si>
  <si>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</si>
  <si>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</si>
  <si>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</si>
  <si>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</si>
  <si>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</si>
  <si>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</si>
  <si>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</si>
  <si>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</si>
  <si>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</si>
  <si>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</si>
  <si>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</si>
  <si>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</si>
  <si>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</si>
  <si>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>Ambac 1995 Indenture</t>
  </si>
  <si>
    <t>Quarterly Income Statement</t>
  </si>
  <si>
    <t>1995 Trust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</si>
  <si>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</si>
  <si>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</si>
  <si>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</si>
  <si>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</si>
  <si>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</si>
  <si>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</si>
  <si>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</si>
  <si>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</si>
  <si>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</si>
  <si>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</si>
  <si>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</si>
  <si>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</si>
  <si>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</si>
  <si>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</si>
  <si>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</si>
  <si>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</si>
  <si>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</si>
  <si>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</si>
  <si>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</si>
  <si>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</si>
  <si>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</si>
  <si>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</si>
  <si>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</si>
  <si>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</si>
  <si>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</si>
  <si>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</si>
  <si>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</si>
  <si>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</si>
  <si>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</si>
  <si>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</si>
  <si>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</si>
  <si>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</si>
  <si>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</si>
  <si>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</si>
  <si>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</si>
  <si>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</si>
  <si>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</si>
  <si>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</si>
  <si>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</si>
  <si>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</si>
  <si>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0"/>
      </rPr>
      <t>: Payment to Debt Service Reserve Account if necessary to meet minimum required</t>
    </r>
  </si>
  <si>
    <t>Interest Distributions</t>
  </si>
  <si>
    <t xml:space="preserve">          Rating Agency Fees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</si>
  <si>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</si>
  <si>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</si>
  <si>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</si>
  <si>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</si>
  <si>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</si>
  <si>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</si>
  <si>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</si>
  <si>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</si>
  <si>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</si>
  <si>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</si>
  <si>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</si>
  <si>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</si>
  <si>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Private loan portfolio includes Non-guaranteed FFEL loans</t>
  </si>
  <si>
    <t>Periodic Principal Distribution Amount Due</t>
  </si>
  <si>
    <t>Periodic Principal Paid (a)</t>
  </si>
  <si>
    <t>Principal Shortfall</t>
  </si>
  <si>
    <t>Principal Distributions are voluntary early retirements</t>
  </si>
  <si>
    <t>Student Loans Receivable Activity</t>
  </si>
  <si>
    <t>Beginning Balance</t>
  </si>
  <si>
    <t>Interest Caps</t>
  </si>
  <si>
    <t>Consolidation Payments</t>
  </si>
  <si>
    <t>Claim Payments</t>
  </si>
  <si>
    <t>Disbursements</t>
  </si>
  <si>
    <t>Borrower Benefit Rebates</t>
  </si>
  <si>
    <t>School Refunds</t>
  </si>
  <si>
    <t xml:space="preserve">Write-offs </t>
  </si>
  <si>
    <t>Miscellaneous Adjustments</t>
  </si>
  <si>
    <t>Ending Balance</t>
  </si>
  <si>
    <t>Refunds to Borrowers</t>
  </si>
  <si>
    <t>Available Funds is sum of Revenue and Loan Acquisition Accounts</t>
  </si>
  <si>
    <t>(a) Footnotes:</t>
  </si>
  <si>
    <t xml:space="preserve"> 6/30/2012</t>
  </si>
  <si>
    <t>Reserve Account - Beginning of Period</t>
  </si>
  <si>
    <t>Reserve Account - End of Period</t>
  </si>
  <si>
    <t>7/1/12 - 9/30/12</t>
  </si>
  <si>
    <t xml:space="preserve"> 9/30/2012</t>
  </si>
  <si>
    <t>7/1/2012- 9/30/2012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</si>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</sst>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_)"/>
    <numFmt numFmtId="167" formatCode="0.000%"/>
    <numFmt numFmtId="168" formatCode="&quot;$&quot;#,##0"/>
    <numFmt numFmtId="169" formatCode="m/d/yyyy"/>
    <numFmt numFmtId="170" formatCode="&quot;$&quot;#,##0.00"/>
    <numFmt numFmtId="171" formatCode="0.0"/>
    <numFmt numFmtId="172" formatCode="0.0_);\(0.0\)"/>
    <numFmt numFmtId="173" formatCode="#,##0.0"/>
  </numFmts>
  <fonts count="36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 style="thin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6" fontId="20" fillId="0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30" fillId="16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27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Fill="1" applyBorder="1" applyAlignment="1">
      <alignment/>
    </xf>
    <xf numFmtId="168" fontId="0" fillId="0" borderId="28" xfId="0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1" fillId="0" borderId="31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2" fillId="0" borderId="0" xfId="0" applyNumberFormat="1" applyFont="1" applyAlignment="1">
      <alignment horizontal="right" vertical="center"/>
    </xf>
    <xf numFmtId="7" fontId="32" fillId="0" borderId="32" xfId="0" applyNumberFormat="1" applyFont="1" applyBorder="1" applyAlignment="1">
      <alignment horizontal="right" vertical="center"/>
    </xf>
    <xf numFmtId="7" fontId="32" fillId="0" borderId="33" xfId="0" applyNumberFormat="1" applyFont="1" applyBorder="1" applyAlignment="1">
      <alignment horizontal="right" vertical="center"/>
    </xf>
    <xf numFmtId="7" fontId="32" fillId="0" borderId="34" xfId="0" applyNumberFormat="1" applyFont="1" applyBorder="1" applyAlignment="1">
      <alignment horizontal="right" vertical="center"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10" fontId="33" fillId="0" borderId="0" xfId="64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14" fontId="2" fillId="0" borderId="2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9" fontId="34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4" applyNumberFormat="1" applyFont="1" applyFill="1" applyBorder="1" applyAlignment="1">
      <alignment horizontal="right"/>
    </xf>
    <xf numFmtId="10" fontId="0" fillId="0" borderId="20" xfId="64" applyNumberFormat="1" applyFont="1" applyFill="1" applyBorder="1" applyAlignment="1">
      <alignment horizontal="right"/>
    </xf>
    <xf numFmtId="168" fontId="0" fillId="0" borderId="36" xfId="0" applyNumberFormat="1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5" fontId="0" fillId="0" borderId="19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38" xfId="0" applyNumberFormat="1" applyBorder="1" applyAlignment="1">
      <alignment/>
    </xf>
    <xf numFmtId="168" fontId="2" fillId="0" borderId="29" xfId="42" applyNumberFormat="1" applyFont="1" applyFill="1" applyBorder="1" applyAlignment="1">
      <alignment/>
    </xf>
    <xf numFmtId="168" fontId="0" fillId="0" borderId="29" xfId="0" applyNumberFormat="1" applyFont="1" applyFill="1" applyBorder="1" applyAlignment="1">
      <alignment horizontal="center"/>
    </xf>
    <xf numFmtId="168" fontId="0" fillId="0" borderId="39" xfId="0" applyNumberFormat="1" applyFont="1" applyFill="1" applyBorder="1" applyAlignment="1">
      <alignment horizontal="center"/>
    </xf>
    <xf numFmtId="7" fontId="0" fillId="0" borderId="0" xfId="0" applyNumberFormat="1" applyFont="1" applyAlignment="1">
      <alignment/>
    </xf>
    <xf numFmtId="168" fontId="0" fillId="0" borderId="12" xfId="0" applyNumberFormat="1" applyBorder="1" applyAlignment="1">
      <alignment/>
    </xf>
    <xf numFmtId="168" fontId="0" fillId="0" borderId="12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38" xfId="0" applyNumberFormat="1" applyBorder="1" applyAlignment="1">
      <alignment/>
    </xf>
    <xf numFmtId="0" fontId="2" fillId="0" borderId="4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168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7" fontId="24" fillId="0" borderId="0" xfId="0" applyNumberFormat="1" applyFont="1" applyAlignment="1">
      <alignment horizontal="right"/>
    </xf>
    <xf numFmtId="7" fontId="32" fillId="0" borderId="31" xfId="0" applyNumberFormat="1" applyFont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5" fillId="0" borderId="0" xfId="0" applyNumberFormat="1" applyFont="1" applyAlignment="1">
      <alignment horizontal="right" vertical="center"/>
    </xf>
    <xf numFmtId="7" fontId="35" fillId="0" borderId="34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/>
    </xf>
    <xf numFmtId="170" fontId="24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16" fillId="0" borderId="0" xfId="53" applyFill="1" applyBorder="1" applyAlignment="1" applyProtection="1">
      <alignment horizontal="left"/>
      <protection/>
    </xf>
    <xf numFmtId="0" fontId="3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167" fontId="0" fillId="0" borderId="43" xfId="64" applyNumberFormat="1" applyFont="1" applyFill="1" applyBorder="1" applyAlignment="1">
      <alignment horizontal="center"/>
    </xf>
    <xf numFmtId="10" fontId="24" fillId="0" borderId="43" xfId="64" applyNumberFormat="1" applyFont="1" applyFill="1" applyBorder="1" applyAlignment="1">
      <alignment horizontal="center"/>
    </xf>
    <xf numFmtId="14" fontId="0" fillId="0" borderId="44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7" fontId="0" fillId="0" borderId="45" xfId="64" applyNumberFormat="1" applyFont="1" applyFill="1" applyBorder="1" applyAlignment="1">
      <alignment horizontal="center"/>
    </xf>
    <xf numFmtId="10" fontId="24" fillId="0" borderId="45" xfId="64" applyNumberFormat="1" applyFont="1" applyFill="1" applyBorder="1" applyAlignment="1">
      <alignment horizontal="center"/>
    </xf>
    <xf numFmtId="14" fontId="0" fillId="0" borderId="12" xfId="64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0" fontId="0" fillId="0" borderId="46" xfId="64" applyNumberFormat="1" applyFont="1" applyFill="1" applyBorder="1" applyAlignment="1">
      <alignment horizontal="center"/>
    </xf>
    <xf numFmtId="10" fontId="24" fillId="0" borderId="46" xfId="64" applyNumberFormat="1" applyFont="1" applyFill="1" applyBorder="1" applyAlignment="1">
      <alignment horizontal="center"/>
    </xf>
    <xf numFmtId="14" fontId="0" fillId="0" borderId="20" xfId="64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0" fontId="0" fillId="0" borderId="46" xfId="64" applyNumberFormat="1" applyFont="1" applyFill="1" applyBorder="1" applyAlignment="1">
      <alignment/>
    </xf>
    <xf numFmtId="10" fontId="25" fillId="0" borderId="45" xfId="64" applyNumberFormat="1" applyFont="1" applyFill="1" applyBorder="1" applyAlignment="1">
      <alignment horizontal="center"/>
    </xf>
    <xf numFmtId="10" fontId="2" fillId="0" borderId="20" xfId="64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7" fontId="4" fillId="0" borderId="30" xfId="0" applyNumberFormat="1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5" fontId="0" fillId="0" borderId="12" xfId="0" applyNumberFormat="1" applyFill="1" applyBorder="1" applyAlignment="1">
      <alignment/>
    </xf>
    <xf numFmtId="5" fontId="0" fillId="0" borderId="28" xfId="42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4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48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 horizontal="center"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/>
    </xf>
    <xf numFmtId="5" fontId="0" fillId="0" borderId="5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0" fontId="0" fillId="0" borderId="17" xfId="64" applyNumberFormat="1" applyFont="1" applyFill="1" applyBorder="1" applyAlignment="1">
      <alignment horizontal="center"/>
    </xf>
    <xf numFmtId="10" fontId="0" fillId="0" borderId="17" xfId="64" applyNumberFormat="1" applyFont="1" applyFill="1" applyBorder="1" applyAlignment="1">
      <alignment/>
    </xf>
    <xf numFmtId="10" fontId="0" fillId="0" borderId="38" xfId="64" applyNumberFormat="1" applyFont="1" applyFill="1" applyBorder="1" applyAlignment="1">
      <alignment horizontal="center"/>
    </xf>
    <xf numFmtId="10" fontId="0" fillId="0" borderId="29" xfId="64" applyNumberFormat="1" applyFont="1" applyFill="1" applyBorder="1" applyAlignment="1">
      <alignment/>
    </xf>
    <xf numFmtId="0" fontId="2" fillId="0" borderId="0" xfId="0" applyFont="1" applyFill="1" applyAlignment="1">
      <alignment/>
    </xf>
    <xf numFmtId="5" fontId="0" fillId="0" borderId="48" xfId="42" applyNumberFormat="1" applyFont="1" applyFill="1" applyBorder="1" applyAlignment="1">
      <alignment/>
    </xf>
    <xf numFmtId="5" fontId="0" fillId="0" borderId="12" xfId="0" applyNumberFormat="1" applyFont="1" applyFill="1" applyBorder="1" applyAlignment="1">
      <alignment/>
    </xf>
    <xf numFmtId="10" fontId="0" fillId="0" borderId="17" xfId="64" applyNumberFormat="1" applyFont="1" applyFill="1" applyBorder="1" applyAlignment="1">
      <alignment/>
    </xf>
    <xf numFmtId="10" fontId="0" fillId="0" borderId="12" xfId="64" applyNumberFormat="1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0" fillId="0" borderId="12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5" fontId="0" fillId="0" borderId="29" xfId="0" applyNumberFormat="1" applyFont="1" applyFill="1" applyBorder="1" applyAlignment="1">
      <alignment/>
    </xf>
    <xf numFmtId="5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43" fontId="2" fillId="0" borderId="49" xfId="42" applyNumberFormat="1" applyFont="1" applyFill="1" applyBorder="1" applyAlignment="1">
      <alignment horizontal="center"/>
    </xf>
    <xf numFmtId="43" fontId="2" fillId="0" borderId="51" xfId="42" applyNumberFormat="1" applyFont="1" applyFill="1" applyBorder="1" applyAlignment="1">
      <alignment horizontal="center"/>
    </xf>
    <xf numFmtId="43" fontId="2" fillId="0" borderId="42" xfId="42" applyNumberFormat="1" applyFont="1" applyFill="1" applyBorder="1" applyAlignment="1">
      <alignment horizontal="center"/>
    </xf>
    <xf numFmtId="168" fontId="0" fillId="0" borderId="17" xfId="0" applyNumberFormat="1" applyFont="1" applyFill="1" applyBorder="1" applyAlignment="1">
      <alignment/>
    </xf>
    <xf numFmtId="165" fontId="0" fillId="0" borderId="37" xfId="64" applyNumberFormat="1" applyFont="1" applyFill="1" applyBorder="1" applyAlignment="1">
      <alignment/>
    </xf>
    <xf numFmtId="165" fontId="0" fillId="0" borderId="44" xfId="64" applyNumberFormat="1" applyFont="1" applyFill="1" applyBorder="1" applyAlignment="1">
      <alignment/>
    </xf>
    <xf numFmtId="165" fontId="0" fillId="0" borderId="38" xfId="64" applyNumberFormat="1" applyFont="1" applyFill="1" applyBorder="1" applyAlignment="1">
      <alignment/>
    </xf>
    <xf numFmtId="41" fontId="0" fillId="0" borderId="29" xfId="42" applyNumberFormat="1" applyFont="1" applyFill="1" applyBorder="1" applyAlignment="1">
      <alignment/>
    </xf>
    <xf numFmtId="168" fontId="0" fillId="0" borderId="29" xfId="42" applyNumberFormat="1" applyFont="1" applyFill="1" applyBorder="1" applyAlignment="1">
      <alignment/>
    </xf>
    <xf numFmtId="165" fontId="0" fillId="0" borderId="29" xfId="64" applyNumberFormat="1" applyFont="1" applyFill="1" applyBorder="1" applyAlignment="1">
      <alignment/>
    </xf>
    <xf numFmtId="165" fontId="0" fillId="0" borderId="50" xfId="64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41" fontId="2" fillId="0" borderId="46" xfId="42" applyNumberFormat="1" applyFont="1" applyFill="1" applyBorder="1" applyAlignment="1">
      <alignment/>
    </xf>
    <xf numFmtId="168" fontId="2" fillId="0" borderId="46" xfId="42" applyNumberFormat="1" applyFont="1" applyFill="1" applyBorder="1" applyAlignment="1">
      <alignment/>
    </xf>
    <xf numFmtId="9" fontId="2" fillId="0" borderId="19" xfId="64" applyFont="1" applyFill="1" applyBorder="1" applyAlignment="1">
      <alignment/>
    </xf>
    <xf numFmtId="9" fontId="2" fillId="0" borderId="50" xfId="64" applyFont="1" applyFill="1" applyBorder="1" applyAlignment="1">
      <alignment/>
    </xf>
    <xf numFmtId="10" fontId="5" fillId="0" borderId="30" xfId="64" applyNumberFormat="1" applyFont="1" applyFill="1" applyBorder="1" applyAlignment="1">
      <alignment/>
    </xf>
    <xf numFmtId="10" fontId="5" fillId="0" borderId="48" xfId="64" applyNumberFormat="1" applyFont="1" applyFill="1" applyBorder="1" applyAlignment="1">
      <alignment/>
    </xf>
    <xf numFmtId="10" fontId="5" fillId="0" borderId="16" xfId="64" applyNumberFormat="1" applyFont="1" applyFill="1" applyBorder="1" applyAlignment="1">
      <alignment/>
    </xf>
    <xf numFmtId="10" fontId="5" fillId="0" borderId="14" xfId="64" applyNumberFormat="1" applyFont="1" applyFill="1" applyBorder="1" applyAlignment="1">
      <alignment/>
    </xf>
    <xf numFmtId="43" fontId="2" fillId="0" borderId="49" xfId="42" applyFont="1" applyFill="1" applyBorder="1" applyAlignment="1">
      <alignment horizontal="center"/>
    </xf>
    <xf numFmtId="43" fontId="2" fillId="0" borderId="51" xfId="42" applyFont="1" applyFill="1" applyBorder="1" applyAlignment="1">
      <alignment horizontal="center"/>
    </xf>
    <xf numFmtId="10" fontId="5" fillId="0" borderId="0" xfId="64" applyNumberFormat="1" applyFont="1" applyFill="1" applyBorder="1" applyAlignment="1">
      <alignment/>
    </xf>
    <xf numFmtId="10" fontId="5" fillId="0" borderId="12" xfId="64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65" fontId="0" fillId="0" borderId="28" xfId="64" applyNumberFormat="1" applyFont="1" applyFill="1" applyBorder="1" applyAlignment="1">
      <alignment/>
    </xf>
    <xf numFmtId="165" fontId="0" fillId="0" borderId="17" xfId="64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/>
    </xf>
    <xf numFmtId="10" fontId="0" fillId="0" borderId="12" xfId="64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0" fontId="0" fillId="0" borderId="20" xfId="64" applyNumberFormat="1" applyFont="1" applyFill="1" applyBorder="1" applyAlignment="1">
      <alignment horizontal="center"/>
    </xf>
    <xf numFmtId="168" fontId="0" fillId="0" borderId="49" xfId="0" applyNumberFormat="1" applyFont="1" applyFill="1" applyBorder="1" applyAlignment="1">
      <alignment/>
    </xf>
    <xf numFmtId="165" fontId="0" fillId="0" borderId="29" xfId="0" applyNumberFormat="1" applyFont="1" applyFill="1" applyBorder="1" applyAlignment="1">
      <alignment/>
    </xf>
    <xf numFmtId="10" fontId="0" fillId="0" borderId="0" xfId="64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4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3" xfId="0" applyFont="1" applyFill="1" applyBorder="1" applyAlignment="1">
      <alignment horizontal="left" indent="1"/>
    </xf>
    <xf numFmtId="0" fontId="0" fillId="0" borderId="53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indent="1"/>
    </xf>
    <xf numFmtId="168" fontId="2" fillId="0" borderId="49" xfId="0" applyNumberFormat="1" applyFont="1" applyFill="1" applyBorder="1" applyAlignment="1">
      <alignment/>
    </xf>
    <xf numFmtId="9" fontId="2" fillId="0" borderId="29" xfId="64" applyFont="1" applyFill="1" applyBorder="1" applyAlignment="1">
      <alignment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5" fontId="0" fillId="0" borderId="14" xfId="0" applyNumberForma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4" fontId="2" fillId="0" borderId="42" xfId="0" applyNumberFormat="1" applyFont="1" applyFill="1" applyBorder="1" applyAlignment="1">
      <alignment horizontal="center"/>
    </xf>
    <xf numFmtId="168" fontId="0" fillId="0" borderId="54" xfId="0" applyNumberFormat="1" applyFont="1" applyFill="1" applyBorder="1" applyAlignment="1">
      <alignment/>
    </xf>
    <xf numFmtId="172" fontId="2" fillId="0" borderId="43" xfId="64" applyNumberFormat="1" applyFont="1" applyFill="1" applyBorder="1" applyAlignment="1">
      <alignment horizontal="right"/>
    </xf>
    <xf numFmtId="172" fontId="2" fillId="0" borderId="46" xfId="64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center"/>
    </xf>
    <xf numFmtId="173" fontId="2" fillId="0" borderId="43" xfId="64" applyNumberFormat="1" applyFont="1" applyFill="1" applyBorder="1" applyAlignment="1">
      <alignment horizontal="right"/>
    </xf>
    <xf numFmtId="173" fontId="2" fillId="0" borderId="45" xfId="64" applyNumberFormat="1" applyFont="1" applyFill="1" applyBorder="1" applyAlignment="1">
      <alignment horizontal="right"/>
    </xf>
    <xf numFmtId="173" fontId="2" fillId="0" borderId="46" xfId="64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30" xfId="0" applyFill="1" applyBorder="1" applyAlignment="1">
      <alignment/>
    </xf>
    <xf numFmtId="5" fontId="0" fillId="0" borderId="43" xfId="42" applyNumberFormat="1" applyFont="1" applyFill="1" applyBorder="1" applyAlignment="1">
      <alignment/>
    </xf>
    <xf numFmtId="5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41" fontId="0" fillId="0" borderId="45" xfId="0" applyNumberFormat="1" applyFont="1" applyFill="1" applyBorder="1" applyAlignment="1">
      <alignment/>
    </xf>
    <xf numFmtId="5" fontId="0" fillId="0" borderId="46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8" fontId="0" fillId="0" borderId="29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29" xfId="0" applyNumberFormat="1" applyBorder="1" applyAlignment="1">
      <alignment/>
    </xf>
    <xf numFmtId="170" fontId="0" fillId="0" borderId="2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47" xfId="0" applyFont="1" applyFill="1" applyBorder="1" applyAlignment="1">
      <alignment horizontal="left"/>
    </xf>
    <xf numFmtId="5" fontId="0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indent="1"/>
    </xf>
    <xf numFmtId="5" fontId="0" fillId="0" borderId="14" xfId="0" applyNumberFormat="1" applyFont="1" applyFill="1" applyBorder="1" applyAlignment="1">
      <alignment horizontal="center"/>
    </xf>
    <xf numFmtId="5" fontId="0" fillId="0" borderId="38" xfId="0" applyNumberFormat="1" applyFont="1" applyFill="1" applyBorder="1" applyAlignment="1">
      <alignment horizontal="right"/>
    </xf>
    <xf numFmtId="5" fontId="0" fillId="0" borderId="50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5" fontId="0" fillId="0" borderId="4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 indent="1"/>
    </xf>
    <xf numFmtId="5" fontId="0" fillId="0" borderId="20" xfId="0" applyNumberFormat="1" applyFont="1" applyFill="1" applyBorder="1" applyAlignment="1">
      <alignment horizontal="center"/>
    </xf>
    <xf numFmtId="9" fontId="2" fillId="0" borderId="49" xfId="64" applyFont="1" applyFill="1" applyBorder="1" applyAlignment="1">
      <alignment/>
    </xf>
    <xf numFmtId="170" fontId="0" fillId="0" borderId="37" xfId="0" applyNumberFormat="1" applyFont="1" applyFill="1" applyBorder="1" applyAlignment="1">
      <alignment/>
    </xf>
    <xf numFmtId="168" fontId="0" fillId="0" borderId="28" xfId="0" applyNumberFormat="1" applyFont="1" applyFill="1" applyBorder="1" applyAlignment="1">
      <alignment/>
    </xf>
    <xf numFmtId="168" fontId="0" fillId="0" borderId="29" xfId="0" applyNumberFormat="1" applyFont="1" applyFill="1" applyBorder="1" applyAlignment="1">
      <alignment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30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5" fontId="4" fillId="0" borderId="0" xfId="0" applyNumberFormat="1" applyFont="1" applyFill="1" applyAlignment="1">
      <alignment/>
    </xf>
    <xf numFmtId="170" fontId="4" fillId="0" borderId="3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10" fontId="2" fillId="0" borderId="40" xfId="64" applyNumberFormat="1" applyFont="1" applyFill="1" applyBorder="1" applyAlignment="1">
      <alignment horizontal="center" wrapText="1"/>
    </xf>
    <xf numFmtId="16" fontId="0" fillId="0" borderId="0" xfId="0" applyNumberFormat="1" applyFill="1" applyAlignment="1">
      <alignment/>
    </xf>
    <xf numFmtId="0" fontId="5" fillId="0" borderId="0" xfId="45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6" fillId="0" borderId="16" xfId="53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10" fontId="2" fillId="0" borderId="19" xfId="64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- Style1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118</xdr:row>
      <xdr:rowOff>0</xdr:rowOff>
    </xdr:from>
    <xdr:to>
      <xdr:col>8</xdr:col>
      <xdr:colOff>419100</xdr:colOff>
      <xdr:row>118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896225" y="194500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107</xdr:row>
      <xdr:rowOff>0</xdr:rowOff>
    </xdr:from>
    <xdr:to>
      <xdr:col>8</xdr:col>
      <xdr:colOff>419100</xdr:colOff>
      <xdr:row>107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7896225" y="176784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110</xdr:row>
      <xdr:rowOff>0</xdr:rowOff>
    </xdr:from>
    <xdr:to>
      <xdr:col>8</xdr:col>
      <xdr:colOff>419100</xdr:colOff>
      <xdr:row>110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7896225" y="1816417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204</xdr:row>
      <xdr:rowOff>0</xdr:rowOff>
    </xdr:from>
    <xdr:to>
      <xdr:col>11</xdr:col>
      <xdr:colOff>419100</xdr:colOff>
      <xdr:row>204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772900" y="332994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204</xdr:row>
      <xdr:rowOff>0</xdr:rowOff>
    </xdr:from>
    <xdr:to>
      <xdr:col>11</xdr:col>
      <xdr:colOff>419100</xdr:colOff>
      <xdr:row>204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772900" y="332994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175</xdr:row>
      <xdr:rowOff>0</xdr:rowOff>
    </xdr:from>
    <xdr:to>
      <xdr:col>15</xdr:col>
      <xdr:colOff>419100</xdr:colOff>
      <xdr:row>175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182850" y="286512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2"/>
  <sheetViews>
    <sheetView showGridLines="0" tabSelected="1" zoomScale="85" zoomScaleNormal="85" zoomScalePageLayoutView="0" workbookViewId="0" topLeftCell="A1">
      <selection activeCell="I173" sqref="I173"/>
    </sheetView>
  </sheetViews>
  <sheetFormatPr defaultColWidth="9.140625" defaultRowHeight="12.75"/>
  <cols>
    <col min="1" max="1" width="2.8515625" style="54" customWidth="1"/>
    <col min="2" max="2" width="17.8515625" style="54" customWidth="1"/>
    <col min="3" max="3" width="18.8515625" style="54" bestFit="1" customWidth="1"/>
    <col min="4" max="4" width="13.421875" style="54" customWidth="1"/>
    <col min="5" max="5" width="10.8515625" style="54" customWidth="1"/>
    <col min="6" max="6" width="16.00390625" style="54" bestFit="1" customWidth="1"/>
    <col min="7" max="7" width="18.7109375" style="54" customWidth="1"/>
    <col min="8" max="8" width="19.28125" style="54" customWidth="1"/>
    <col min="9" max="9" width="18.7109375" style="54" bestFit="1" customWidth="1"/>
    <col min="10" max="10" width="19.8515625" style="54" customWidth="1"/>
    <col min="11" max="11" width="19.57421875" style="54" customWidth="1"/>
    <col min="12" max="12" width="19.140625" style="54" customWidth="1"/>
    <col min="13" max="13" width="11.7109375" style="54" customWidth="1"/>
    <col min="14" max="14" width="12.8515625" style="54" bestFit="1" customWidth="1"/>
    <col min="15" max="15" width="7.421875" style="54" bestFit="1" customWidth="1"/>
    <col min="16" max="20" width="15.8515625" style="54" customWidth="1"/>
    <col min="21" max="16384" width="9.140625" style="54" customWidth="1"/>
  </cols>
  <sheetData>
    <row r="1" spans="1:10" ht="15.75">
      <c r="A1" s="129" t="s">
        <v>89</v>
      </c>
      <c r="J1" s="302"/>
    </row>
    <row r="2" ht="15.75">
      <c r="A2" s="129" t="s">
        <v>314</v>
      </c>
    </row>
    <row r="3" ht="13.5" thickBot="1"/>
    <row r="4" spans="2:10" ht="12.75">
      <c r="B4" s="369" t="s">
        <v>0</v>
      </c>
      <c r="C4" s="370"/>
      <c r="D4" s="376" t="s">
        <v>185</v>
      </c>
      <c r="E4" s="376"/>
      <c r="F4" s="376"/>
      <c r="G4" s="377"/>
      <c r="I4" s="375"/>
      <c r="J4" s="375"/>
    </row>
    <row r="5" spans="2:13" ht="12.75">
      <c r="B5" s="365" t="s">
        <v>1</v>
      </c>
      <c r="C5" s="366"/>
      <c r="D5" s="372" t="s">
        <v>112</v>
      </c>
      <c r="E5" s="372"/>
      <c r="F5" s="372"/>
      <c r="G5" s="373"/>
      <c r="I5" s="375"/>
      <c r="J5" s="375"/>
      <c r="L5" s="371"/>
      <c r="M5" s="371"/>
    </row>
    <row r="6" spans="2:13" ht="12.75">
      <c r="B6" s="365" t="s">
        <v>2</v>
      </c>
      <c r="C6" s="366"/>
      <c r="D6" s="374">
        <v>41182</v>
      </c>
      <c r="E6" s="372"/>
      <c r="F6" s="372"/>
      <c r="G6" s="373"/>
      <c r="I6" s="375"/>
      <c r="J6" s="375"/>
      <c r="L6" s="371"/>
      <c r="M6" s="371"/>
    </row>
    <row r="7" spans="2:13" ht="12.75">
      <c r="B7" s="365" t="s">
        <v>5</v>
      </c>
      <c r="C7" s="366"/>
      <c r="D7" s="372" t="s">
        <v>408</v>
      </c>
      <c r="E7" s="372"/>
      <c r="F7" s="372"/>
      <c r="G7" s="373"/>
      <c r="L7" s="371"/>
      <c r="M7" s="371"/>
    </row>
    <row r="8" spans="2:7" ht="12.75">
      <c r="B8" s="340" t="s">
        <v>80</v>
      </c>
      <c r="C8" s="341"/>
      <c r="D8" s="130" t="s">
        <v>320</v>
      </c>
      <c r="E8" s="342"/>
      <c r="F8" s="342"/>
      <c r="G8" s="343"/>
    </row>
    <row r="9" spans="2:7" ht="13.5" thickBot="1">
      <c r="B9" s="367" t="s">
        <v>3</v>
      </c>
      <c r="C9" s="368"/>
      <c r="D9" s="351" t="s">
        <v>250</v>
      </c>
      <c r="E9" s="352"/>
      <c r="F9" s="352"/>
      <c r="G9" s="353"/>
    </row>
    <row r="10" spans="2:3" ht="12.75">
      <c r="B10" s="58"/>
      <c r="C10" s="58"/>
    </row>
    <row r="11" ht="13.5" thickBot="1"/>
    <row r="12" spans="1:14" ht="15.75">
      <c r="A12" s="131" t="s">
        <v>301</v>
      </c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4"/>
    </row>
    <row r="13" spans="1:14" ht="6.75" customHeight="1">
      <c r="A13" s="6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35"/>
    </row>
    <row r="14" spans="1:14" ht="25.5">
      <c r="A14" s="136"/>
      <c r="B14" s="115" t="s">
        <v>4</v>
      </c>
      <c r="C14" s="115" t="s">
        <v>6</v>
      </c>
      <c r="D14" s="116" t="s">
        <v>257</v>
      </c>
      <c r="E14" s="345" t="s">
        <v>262</v>
      </c>
      <c r="F14" s="115" t="s">
        <v>86</v>
      </c>
      <c r="G14" s="115" t="s">
        <v>11</v>
      </c>
      <c r="H14" s="115" t="s">
        <v>7</v>
      </c>
      <c r="I14" s="115" t="s">
        <v>8</v>
      </c>
      <c r="J14" s="115" t="s">
        <v>9</v>
      </c>
      <c r="K14" s="115" t="s">
        <v>10</v>
      </c>
      <c r="L14" s="116" t="s">
        <v>84</v>
      </c>
      <c r="M14" s="115" t="s">
        <v>12</v>
      </c>
      <c r="N14" s="137" t="s">
        <v>45</v>
      </c>
    </row>
    <row r="15" spans="1:14" ht="12.75">
      <c r="A15" s="60"/>
      <c r="B15" s="58" t="s">
        <v>90</v>
      </c>
      <c r="C15" s="138" t="s">
        <v>146</v>
      </c>
      <c r="D15" s="55" t="s">
        <v>255</v>
      </c>
      <c r="E15" s="139">
        <v>0.00875</v>
      </c>
      <c r="F15" s="55" t="s">
        <v>91</v>
      </c>
      <c r="G15" s="66">
        <v>24000000</v>
      </c>
      <c r="H15" s="66">
        <v>22600000</v>
      </c>
      <c r="I15" s="66">
        <v>51384.125683060105</v>
      </c>
      <c r="J15" s="66">
        <v>0</v>
      </c>
      <c r="K15" s="102">
        <v>22600000</v>
      </c>
      <c r="L15" s="66">
        <v>22600000</v>
      </c>
      <c r="M15" s="140">
        <v>0.0165695223431944</v>
      </c>
      <c r="N15" s="141">
        <v>46006</v>
      </c>
    </row>
    <row r="16" spans="1:14" ht="12.75">
      <c r="A16" s="60"/>
      <c r="B16" s="58" t="s">
        <v>92</v>
      </c>
      <c r="C16" s="142" t="s">
        <v>147</v>
      </c>
      <c r="D16" s="56" t="s">
        <v>255</v>
      </c>
      <c r="E16" s="143">
        <v>0.00875</v>
      </c>
      <c r="F16" s="56" t="s">
        <v>91</v>
      </c>
      <c r="G16" s="67">
        <v>24000000</v>
      </c>
      <c r="H16" s="67">
        <v>20600000</v>
      </c>
      <c r="I16" s="67">
        <v>47990.68306010929</v>
      </c>
      <c r="J16" s="67">
        <v>0</v>
      </c>
      <c r="K16" s="103">
        <v>20600000</v>
      </c>
      <c r="L16" s="67">
        <v>20600000</v>
      </c>
      <c r="M16" s="144">
        <v>0.01510319293229224</v>
      </c>
      <c r="N16" s="145">
        <v>46006</v>
      </c>
    </row>
    <row r="17" spans="1:14" ht="12.75">
      <c r="A17" s="60"/>
      <c r="B17" s="58" t="s">
        <v>93</v>
      </c>
      <c r="C17" s="142" t="s">
        <v>148</v>
      </c>
      <c r="D17" s="56" t="s">
        <v>255</v>
      </c>
      <c r="E17" s="143">
        <v>0.00848</v>
      </c>
      <c r="F17" s="56" t="s">
        <v>91</v>
      </c>
      <c r="G17" s="67">
        <v>24000000</v>
      </c>
      <c r="H17" s="67">
        <v>24000000</v>
      </c>
      <c r="I17" s="67">
        <v>55707.54098360656</v>
      </c>
      <c r="J17" s="67">
        <v>0</v>
      </c>
      <c r="K17" s="103">
        <v>24000000</v>
      </c>
      <c r="L17" s="67">
        <v>24000000</v>
      </c>
      <c r="M17" s="144">
        <v>0.01759595293082591</v>
      </c>
      <c r="N17" s="145">
        <v>46006</v>
      </c>
    </row>
    <row r="18" spans="1:14" ht="12.75">
      <c r="A18" s="60"/>
      <c r="B18" s="58" t="s">
        <v>94</v>
      </c>
      <c r="C18" s="142" t="s">
        <v>178</v>
      </c>
      <c r="D18" s="56" t="s">
        <v>255</v>
      </c>
      <c r="E18" s="143">
        <v>0.00848</v>
      </c>
      <c r="F18" s="56" t="s">
        <v>91</v>
      </c>
      <c r="G18" s="67">
        <v>25000000</v>
      </c>
      <c r="H18" s="67">
        <v>22600000</v>
      </c>
      <c r="I18" s="67">
        <v>52457.934426229505</v>
      </c>
      <c r="J18" s="67">
        <v>0</v>
      </c>
      <c r="K18" s="103">
        <v>22600000</v>
      </c>
      <c r="L18" s="67">
        <v>22600000</v>
      </c>
      <c r="M18" s="144">
        <v>0.0165695223431944</v>
      </c>
      <c r="N18" s="145">
        <v>50024</v>
      </c>
    </row>
    <row r="19" spans="1:14" ht="12.75">
      <c r="A19" s="60"/>
      <c r="B19" s="58" t="s">
        <v>95</v>
      </c>
      <c r="C19" s="142" t="s">
        <v>179</v>
      </c>
      <c r="D19" s="56" t="s">
        <v>255</v>
      </c>
      <c r="E19" s="143">
        <v>0.00822</v>
      </c>
      <c r="F19" s="56" t="s">
        <v>91</v>
      </c>
      <c r="G19" s="67">
        <v>25000000</v>
      </c>
      <c r="H19" s="67">
        <v>24750000</v>
      </c>
      <c r="I19" s="67">
        <v>55205.348360655735</v>
      </c>
      <c r="J19" s="67">
        <v>0</v>
      </c>
      <c r="K19" s="103">
        <v>24750000</v>
      </c>
      <c r="L19" s="67">
        <v>24750000</v>
      </c>
      <c r="M19" s="144">
        <v>0.018145826459914218</v>
      </c>
      <c r="N19" s="145">
        <v>50024</v>
      </c>
    </row>
    <row r="20" spans="1:14" ht="12.75">
      <c r="A20" s="60"/>
      <c r="B20" s="58" t="s">
        <v>96</v>
      </c>
      <c r="C20" s="142" t="s">
        <v>180</v>
      </c>
      <c r="D20" s="56" t="s">
        <v>255</v>
      </c>
      <c r="E20" s="143">
        <v>0.00848</v>
      </c>
      <c r="F20" s="56" t="s">
        <v>91</v>
      </c>
      <c r="G20" s="67">
        <v>25000000</v>
      </c>
      <c r="H20" s="67">
        <v>25000000</v>
      </c>
      <c r="I20" s="67">
        <v>53659.15300546448</v>
      </c>
      <c r="J20" s="67">
        <v>0</v>
      </c>
      <c r="K20" s="103">
        <v>25000000</v>
      </c>
      <c r="L20" s="67">
        <v>25000000</v>
      </c>
      <c r="M20" s="144">
        <v>0.01832911763627699</v>
      </c>
      <c r="N20" s="145">
        <v>50024</v>
      </c>
    </row>
    <row r="21" spans="1:14" ht="12.75">
      <c r="A21" s="60"/>
      <c r="B21" s="58" t="s">
        <v>97</v>
      </c>
      <c r="C21" s="142" t="s">
        <v>181</v>
      </c>
      <c r="D21" s="56" t="s">
        <v>255</v>
      </c>
      <c r="E21" s="143">
        <v>0.0066</v>
      </c>
      <c r="F21" s="56" t="s">
        <v>91</v>
      </c>
      <c r="G21" s="67">
        <v>38000000</v>
      </c>
      <c r="H21" s="67">
        <v>37100000</v>
      </c>
      <c r="I21" s="67">
        <v>65503.80054644809</v>
      </c>
      <c r="J21" s="67">
        <v>0</v>
      </c>
      <c r="K21" s="103">
        <v>37100000</v>
      </c>
      <c r="L21" s="67">
        <v>37100000</v>
      </c>
      <c r="M21" s="144">
        <v>0.027200410572235052</v>
      </c>
      <c r="N21" s="145">
        <v>48563</v>
      </c>
    </row>
    <row r="22" spans="1:14" ht="12.75">
      <c r="A22" s="60"/>
      <c r="B22" s="58" t="s">
        <v>98</v>
      </c>
      <c r="C22" s="142" t="s">
        <v>182</v>
      </c>
      <c r="D22" s="56" t="s">
        <v>255</v>
      </c>
      <c r="E22" s="143">
        <v>0.0066</v>
      </c>
      <c r="F22" s="56" t="s">
        <v>91</v>
      </c>
      <c r="G22" s="67">
        <v>38000000</v>
      </c>
      <c r="H22" s="67">
        <v>36350000</v>
      </c>
      <c r="I22" s="67">
        <v>66512.55464480874</v>
      </c>
      <c r="J22" s="67">
        <v>0</v>
      </c>
      <c r="K22" s="103">
        <v>36350000</v>
      </c>
      <c r="L22" s="67">
        <v>36350000</v>
      </c>
      <c r="M22" s="144">
        <v>0.02665053704314674</v>
      </c>
      <c r="N22" s="145">
        <v>48563</v>
      </c>
    </row>
    <row r="23" spans="1:14" ht="12.75">
      <c r="A23" s="60"/>
      <c r="B23" s="58" t="s">
        <v>99</v>
      </c>
      <c r="C23" s="142" t="s">
        <v>183</v>
      </c>
      <c r="D23" s="56" t="s">
        <v>255</v>
      </c>
      <c r="E23" s="143">
        <v>0.0064</v>
      </c>
      <c r="F23" s="56" t="s">
        <v>91</v>
      </c>
      <c r="G23" s="67">
        <v>37750000</v>
      </c>
      <c r="H23" s="67">
        <v>37750000</v>
      </c>
      <c r="I23" s="67">
        <v>70366.61885245903</v>
      </c>
      <c r="J23" s="67">
        <v>0</v>
      </c>
      <c r="K23" s="103">
        <v>37750000</v>
      </c>
      <c r="L23" s="67">
        <v>37750000</v>
      </c>
      <c r="M23" s="144">
        <v>0.027676967630778253</v>
      </c>
      <c r="N23" s="145">
        <v>48563</v>
      </c>
    </row>
    <row r="24" spans="1:14" ht="12.75">
      <c r="A24" s="60"/>
      <c r="B24" s="58" t="s">
        <v>100</v>
      </c>
      <c r="C24" s="142" t="s">
        <v>149</v>
      </c>
      <c r="D24" s="56" t="s">
        <v>255</v>
      </c>
      <c r="E24" s="143">
        <v>0.0062</v>
      </c>
      <c r="F24" s="56" t="s">
        <v>91</v>
      </c>
      <c r="G24" s="67">
        <v>40850000</v>
      </c>
      <c r="H24" s="67">
        <v>40850000</v>
      </c>
      <c r="I24" s="67">
        <v>76032.34153005465</v>
      </c>
      <c r="J24" s="67">
        <v>0</v>
      </c>
      <c r="K24" s="103">
        <v>40850000</v>
      </c>
      <c r="L24" s="67">
        <v>40850000</v>
      </c>
      <c r="M24" s="144">
        <v>0.029949778217676602</v>
      </c>
      <c r="N24" s="145">
        <v>49293</v>
      </c>
    </row>
    <row r="25" spans="1:14" ht="12.75">
      <c r="A25" s="60"/>
      <c r="B25" s="58" t="s">
        <v>101</v>
      </c>
      <c r="C25" s="142" t="s">
        <v>150</v>
      </c>
      <c r="D25" s="56" t="s">
        <v>255</v>
      </c>
      <c r="E25" s="143">
        <v>0.0064</v>
      </c>
      <c r="F25" s="56" t="s">
        <v>91</v>
      </c>
      <c r="G25" s="67">
        <v>40850000</v>
      </c>
      <c r="H25" s="67">
        <v>40450000</v>
      </c>
      <c r="I25" s="67">
        <v>72981.30464480876</v>
      </c>
      <c r="J25" s="67">
        <v>0</v>
      </c>
      <c r="K25" s="103">
        <v>40450000</v>
      </c>
      <c r="L25" s="67">
        <v>40450000</v>
      </c>
      <c r="M25" s="144">
        <v>0.02965651233549617</v>
      </c>
      <c r="N25" s="145">
        <v>49293</v>
      </c>
    </row>
    <row r="26" spans="1:14" ht="12.75">
      <c r="A26" s="60"/>
      <c r="B26" s="58" t="s">
        <v>102</v>
      </c>
      <c r="C26" s="142" t="s">
        <v>151</v>
      </c>
      <c r="D26" s="56" t="s">
        <v>255</v>
      </c>
      <c r="E26" s="143">
        <v>0.0064</v>
      </c>
      <c r="F26" s="56" t="s">
        <v>91</v>
      </c>
      <c r="G26" s="67">
        <v>40850000</v>
      </c>
      <c r="H26" s="67">
        <v>30850000</v>
      </c>
      <c r="I26" s="67">
        <v>54067.575136612024</v>
      </c>
      <c r="J26" s="67">
        <v>0</v>
      </c>
      <c r="K26" s="103">
        <v>30850000</v>
      </c>
      <c r="L26" s="67">
        <v>30850000</v>
      </c>
      <c r="M26" s="144">
        <v>0.022618131163165807</v>
      </c>
      <c r="N26" s="145">
        <v>49293</v>
      </c>
    </row>
    <row r="27" spans="1:14" ht="12.75">
      <c r="A27" s="60"/>
      <c r="B27" s="58" t="s">
        <v>103</v>
      </c>
      <c r="C27" s="142" t="s">
        <v>153</v>
      </c>
      <c r="D27" s="56" t="s">
        <v>255</v>
      </c>
      <c r="E27" s="143">
        <v>0.0066</v>
      </c>
      <c r="F27" s="56" t="s">
        <v>91</v>
      </c>
      <c r="G27" s="67">
        <v>30000000</v>
      </c>
      <c r="H27" s="67">
        <v>30000000</v>
      </c>
      <c r="I27" s="67">
        <v>52934.42622950819</v>
      </c>
      <c r="J27" s="67">
        <v>0</v>
      </c>
      <c r="K27" s="103">
        <v>30000000</v>
      </c>
      <c r="L27" s="67">
        <v>30000000</v>
      </c>
      <c r="M27" s="144">
        <v>0.021994941163532386</v>
      </c>
      <c r="N27" s="145">
        <v>49658</v>
      </c>
    </row>
    <row r="28" spans="1:14" ht="12.75">
      <c r="A28" s="60"/>
      <c r="B28" s="58" t="s">
        <v>104</v>
      </c>
      <c r="C28" s="142" t="s">
        <v>154</v>
      </c>
      <c r="D28" s="56" t="s">
        <v>255</v>
      </c>
      <c r="E28" s="143">
        <v>0.0066</v>
      </c>
      <c r="F28" s="56" t="s">
        <v>91</v>
      </c>
      <c r="G28" s="67">
        <v>29750000</v>
      </c>
      <c r="H28" s="67">
        <v>29750000</v>
      </c>
      <c r="I28" s="67">
        <v>54099.480874316934</v>
      </c>
      <c r="J28" s="67">
        <v>0</v>
      </c>
      <c r="K28" s="103">
        <v>29750000</v>
      </c>
      <c r="L28" s="67">
        <v>29750000</v>
      </c>
      <c r="M28" s="144">
        <v>0.02181164998716962</v>
      </c>
      <c r="N28" s="145">
        <v>49658</v>
      </c>
    </row>
    <row r="29" spans="1:14" ht="12.75">
      <c r="A29" s="60"/>
      <c r="B29" s="58" t="s">
        <v>105</v>
      </c>
      <c r="C29" s="142" t="s">
        <v>155</v>
      </c>
      <c r="D29" s="56" t="s">
        <v>256</v>
      </c>
      <c r="E29" s="143">
        <v>0.0007</v>
      </c>
      <c r="F29" s="56" t="s">
        <v>91</v>
      </c>
      <c r="G29" s="67">
        <v>27500000</v>
      </c>
      <c r="H29" s="67">
        <v>4650000</v>
      </c>
      <c r="I29" s="67">
        <v>168.97540983606558</v>
      </c>
      <c r="J29" s="67">
        <v>0</v>
      </c>
      <c r="K29" s="103">
        <v>4650000</v>
      </c>
      <c r="L29" s="67">
        <v>4650000</v>
      </c>
      <c r="M29" s="144">
        <v>0.00340921588034752</v>
      </c>
      <c r="N29" s="145">
        <v>50024</v>
      </c>
    </row>
    <row r="30" spans="1:14" ht="12.75">
      <c r="A30" s="60"/>
      <c r="B30" s="58" t="s">
        <v>106</v>
      </c>
      <c r="C30" s="142" t="s">
        <v>156</v>
      </c>
      <c r="D30" s="56" t="s">
        <v>256</v>
      </c>
      <c r="E30" s="143">
        <v>0.00098</v>
      </c>
      <c r="F30" s="56" t="s">
        <v>91</v>
      </c>
      <c r="G30" s="67">
        <v>27500000</v>
      </c>
      <c r="H30" s="67">
        <v>3100000</v>
      </c>
      <c r="I30" s="67">
        <v>99.60655737704917</v>
      </c>
      <c r="J30" s="67">
        <v>0</v>
      </c>
      <c r="K30" s="103">
        <v>3100000</v>
      </c>
      <c r="L30" s="67">
        <v>3100000</v>
      </c>
      <c r="M30" s="144">
        <v>0.002272810586898347</v>
      </c>
      <c r="N30" s="145">
        <v>50024</v>
      </c>
    </row>
    <row r="31" spans="1:14" ht="12.75">
      <c r="A31" s="60"/>
      <c r="B31" s="58" t="s">
        <v>107</v>
      </c>
      <c r="C31" s="142" t="s">
        <v>157</v>
      </c>
      <c r="D31" s="56" t="s">
        <v>255</v>
      </c>
      <c r="E31" s="143">
        <v>0.0065</v>
      </c>
      <c r="F31" s="56" t="s">
        <v>91</v>
      </c>
      <c r="G31" s="67">
        <v>25000000</v>
      </c>
      <c r="H31" s="67">
        <v>24850000</v>
      </c>
      <c r="I31" s="67">
        <v>50351.12431693988</v>
      </c>
      <c r="J31" s="67">
        <v>0</v>
      </c>
      <c r="K31" s="103">
        <v>24850000</v>
      </c>
      <c r="L31" s="67">
        <v>24850000</v>
      </c>
      <c r="M31" s="144">
        <v>0.01821914293045933</v>
      </c>
      <c r="N31" s="145">
        <v>49658</v>
      </c>
    </row>
    <row r="32" spans="1:14" ht="12.75">
      <c r="A32" s="60"/>
      <c r="B32" s="58" t="s">
        <v>108</v>
      </c>
      <c r="C32" s="142" t="s">
        <v>152</v>
      </c>
      <c r="D32" s="56" t="s">
        <v>256</v>
      </c>
      <c r="E32" s="143">
        <v>0.00647</v>
      </c>
      <c r="F32" s="56" t="s">
        <v>91</v>
      </c>
      <c r="G32" s="67">
        <v>25000000</v>
      </c>
      <c r="H32" s="67">
        <v>18450000</v>
      </c>
      <c r="I32" s="67">
        <v>1630.7581967213114</v>
      </c>
      <c r="J32" s="67">
        <v>0</v>
      </c>
      <c r="K32" s="103">
        <v>18450000</v>
      </c>
      <c r="L32" s="67">
        <v>18450000</v>
      </c>
      <c r="M32" s="144">
        <v>0.013526888815572418</v>
      </c>
      <c r="N32" s="145">
        <v>50024</v>
      </c>
    </row>
    <row r="33" spans="1:14" ht="12.75">
      <c r="A33" s="60"/>
      <c r="B33" s="58" t="s">
        <v>109</v>
      </c>
      <c r="C33" s="142" t="s">
        <v>158</v>
      </c>
      <c r="D33" s="56" t="s">
        <v>255</v>
      </c>
      <c r="E33" s="143">
        <v>0.00875</v>
      </c>
      <c r="F33" s="56" t="s">
        <v>91</v>
      </c>
      <c r="G33" s="67">
        <v>39350000</v>
      </c>
      <c r="H33" s="67">
        <v>39350000</v>
      </c>
      <c r="I33" s="67">
        <v>91252.65000000001</v>
      </c>
      <c r="J33" s="67">
        <v>0</v>
      </c>
      <c r="K33" s="103">
        <v>39350000</v>
      </c>
      <c r="L33" s="67">
        <v>39350000</v>
      </c>
      <c r="M33" s="144">
        <v>0.02885003115949998</v>
      </c>
      <c r="N33" s="145">
        <v>50024</v>
      </c>
    </row>
    <row r="34" spans="1:14" ht="12.75">
      <c r="A34" s="60"/>
      <c r="B34" s="58" t="s">
        <v>110</v>
      </c>
      <c r="C34" s="142" t="s">
        <v>159</v>
      </c>
      <c r="D34" s="56" t="s">
        <v>255</v>
      </c>
      <c r="E34" s="143">
        <v>0.00848</v>
      </c>
      <c r="F34" s="56" t="s">
        <v>91</v>
      </c>
      <c r="G34" s="67">
        <v>39400000</v>
      </c>
      <c r="H34" s="67">
        <v>39200000</v>
      </c>
      <c r="I34" s="67">
        <v>91735.84</v>
      </c>
      <c r="J34" s="67">
        <v>0</v>
      </c>
      <c r="K34" s="103">
        <v>39200000</v>
      </c>
      <c r="L34" s="67">
        <v>39200000</v>
      </c>
      <c r="M34" s="144">
        <v>0.02874005645368232</v>
      </c>
      <c r="N34" s="145">
        <v>50024</v>
      </c>
    </row>
    <row r="35" spans="1:14" ht="12.75">
      <c r="A35" s="60"/>
      <c r="B35" s="58" t="s">
        <v>111</v>
      </c>
      <c r="C35" s="142" t="s">
        <v>160</v>
      </c>
      <c r="D35" s="56" t="s">
        <v>255</v>
      </c>
      <c r="E35" s="143">
        <v>0.00875</v>
      </c>
      <c r="F35" s="56" t="s">
        <v>91</v>
      </c>
      <c r="G35" s="67">
        <v>33750000</v>
      </c>
      <c r="H35" s="67">
        <v>24750000</v>
      </c>
      <c r="I35" s="67">
        <v>57523.95</v>
      </c>
      <c r="J35" s="67">
        <v>0</v>
      </c>
      <c r="K35" s="103">
        <v>24750000</v>
      </c>
      <c r="L35" s="67">
        <v>24750000</v>
      </c>
      <c r="M35" s="144">
        <v>0.018145826459914218</v>
      </c>
      <c r="N35" s="145">
        <v>50024</v>
      </c>
    </row>
    <row r="36" spans="1:14" ht="12.75">
      <c r="A36" s="60"/>
      <c r="B36" s="58" t="s">
        <v>238</v>
      </c>
      <c r="C36" s="142" t="s">
        <v>161</v>
      </c>
      <c r="D36" s="56" t="s">
        <v>255</v>
      </c>
      <c r="E36" s="143">
        <v>0.0066</v>
      </c>
      <c r="F36" s="56" t="s">
        <v>91</v>
      </c>
      <c r="G36" s="67">
        <v>25900000</v>
      </c>
      <c r="H36" s="67">
        <v>25000000</v>
      </c>
      <c r="I36" s="67">
        <v>45532.78688524591</v>
      </c>
      <c r="J36" s="67">
        <v>0</v>
      </c>
      <c r="K36" s="103">
        <v>25000000</v>
      </c>
      <c r="L36" s="67">
        <v>25000000</v>
      </c>
      <c r="M36" s="144">
        <v>0.01832911763627699</v>
      </c>
      <c r="N36" s="145">
        <v>41256</v>
      </c>
    </row>
    <row r="37" spans="1:14" ht="12.75">
      <c r="A37" s="60"/>
      <c r="B37" s="58" t="s">
        <v>113</v>
      </c>
      <c r="C37" s="142" t="s">
        <v>162</v>
      </c>
      <c r="D37" s="56" t="s">
        <v>255</v>
      </c>
      <c r="E37" s="143">
        <v>0.0066</v>
      </c>
      <c r="F37" s="56" t="s">
        <v>91</v>
      </c>
      <c r="G37" s="67">
        <v>50000000</v>
      </c>
      <c r="H37" s="67">
        <v>47900000</v>
      </c>
      <c r="I37" s="67">
        <v>91454.97267759562</v>
      </c>
      <c r="J37" s="67">
        <v>0</v>
      </c>
      <c r="K37" s="103">
        <v>47900000</v>
      </c>
      <c r="L37" s="67">
        <v>47900000</v>
      </c>
      <c r="M37" s="144">
        <v>0.035118589391106715</v>
      </c>
      <c r="N37" s="145">
        <v>41984</v>
      </c>
    </row>
    <row r="38" spans="1:14" ht="12.75">
      <c r="A38" s="60"/>
      <c r="B38" s="58" t="s">
        <v>114</v>
      </c>
      <c r="C38" s="142" t="s">
        <v>163</v>
      </c>
      <c r="D38" s="56" t="s">
        <v>255</v>
      </c>
      <c r="E38" s="143">
        <v>0.00848</v>
      </c>
      <c r="F38" s="56" t="s">
        <v>91</v>
      </c>
      <c r="G38" s="67">
        <v>52500000</v>
      </c>
      <c r="H38" s="67">
        <v>52450000</v>
      </c>
      <c r="I38" s="67">
        <v>121744.18852459016</v>
      </c>
      <c r="J38" s="67">
        <v>0</v>
      </c>
      <c r="K38" s="103">
        <v>52450000</v>
      </c>
      <c r="L38" s="67">
        <v>52450000</v>
      </c>
      <c r="M38" s="144">
        <v>0.038454488800909126</v>
      </c>
      <c r="N38" s="145">
        <v>50389</v>
      </c>
    </row>
    <row r="39" spans="1:14" ht="12.75">
      <c r="A39" s="60"/>
      <c r="B39" s="58" t="s">
        <v>115</v>
      </c>
      <c r="C39" s="142" t="s">
        <v>164</v>
      </c>
      <c r="D39" s="56" t="s">
        <v>255</v>
      </c>
      <c r="E39" s="143">
        <v>0.00848</v>
      </c>
      <c r="F39" s="56" t="s">
        <v>91</v>
      </c>
      <c r="G39" s="67">
        <v>52500000</v>
      </c>
      <c r="H39" s="67">
        <v>52500000</v>
      </c>
      <c r="I39" s="67">
        <v>122855.73770491802</v>
      </c>
      <c r="J39" s="67">
        <v>0</v>
      </c>
      <c r="K39" s="103">
        <v>52500000</v>
      </c>
      <c r="L39" s="67">
        <v>52500000</v>
      </c>
      <c r="M39" s="144">
        <v>0.03849114703618168</v>
      </c>
      <c r="N39" s="145">
        <v>50389</v>
      </c>
    </row>
    <row r="40" spans="1:14" ht="12.75">
      <c r="A40" s="60"/>
      <c r="B40" s="58" t="s">
        <v>116</v>
      </c>
      <c r="C40" s="142" t="s">
        <v>165</v>
      </c>
      <c r="D40" s="56" t="s">
        <v>255</v>
      </c>
      <c r="E40" s="143">
        <v>0.00875</v>
      </c>
      <c r="F40" s="56" t="s">
        <v>91</v>
      </c>
      <c r="G40" s="67">
        <v>45000000</v>
      </c>
      <c r="H40" s="67">
        <v>19750000</v>
      </c>
      <c r="I40" s="67">
        <v>11368.169398907103</v>
      </c>
      <c r="J40" s="67">
        <v>0</v>
      </c>
      <c r="K40" s="103">
        <v>19750000</v>
      </c>
      <c r="L40" s="67">
        <v>19750000</v>
      </c>
      <c r="M40" s="144">
        <v>0.014480002932658822</v>
      </c>
      <c r="N40" s="145">
        <v>50389</v>
      </c>
    </row>
    <row r="41" spans="1:14" ht="12.75">
      <c r="A41" s="60"/>
      <c r="B41" s="58" t="s">
        <v>117</v>
      </c>
      <c r="C41" s="142" t="s">
        <v>166</v>
      </c>
      <c r="D41" s="56" t="s">
        <v>255</v>
      </c>
      <c r="E41" s="143">
        <v>0.0062</v>
      </c>
      <c r="F41" s="56" t="s">
        <v>91</v>
      </c>
      <c r="G41" s="67">
        <v>50000000</v>
      </c>
      <c r="H41" s="67">
        <v>50000000</v>
      </c>
      <c r="I41" s="67">
        <v>95027.32240437159</v>
      </c>
      <c r="J41" s="67">
        <v>0</v>
      </c>
      <c r="K41" s="103">
        <v>50000000</v>
      </c>
      <c r="L41" s="67">
        <v>50000000</v>
      </c>
      <c r="M41" s="144">
        <v>0.03665823527255398</v>
      </c>
      <c r="N41" s="145">
        <v>42349</v>
      </c>
    </row>
    <row r="42" spans="1:14" ht="12.75">
      <c r="A42" s="60"/>
      <c r="B42" s="58" t="s">
        <v>118</v>
      </c>
      <c r="C42" s="142" t="s">
        <v>167</v>
      </c>
      <c r="D42" s="56" t="s">
        <v>255</v>
      </c>
      <c r="E42" s="143">
        <v>0.00451</v>
      </c>
      <c r="F42" s="56" t="s">
        <v>91</v>
      </c>
      <c r="G42" s="67">
        <v>74700000</v>
      </c>
      <c r="H42" s="67">
        <v>74150000</v>
      </c>
      <c r="I42" s="67">
        <v>94823.01999999999</v>
      </c>
      <c r="J42" s="67">
        <v>0</v>
      </c>
      <c r="K42" s="103">
        <v>74150000</v>
      </c>
      <c r="L42" s="67">
        <v>74150000</v>
      </c>
      <c r="M42" s="144">
        <v>0.05436416290919755</v>
      </c>
      <c r="N42" s="145">
        <v>50754</v>
      </c>
    </row>
    <row r="43" spans="1:14" ht="12.75">
      <c r="A43" s="60"/>
      <c r="B43" s="58" t="s">
        <v>119</v>
      </c>
      <c r="C43" s="142" t="s">
        <v>168</v>
      </c>
      <c r="D43" s="56" t="s">
        <v>255</v>
      </c>
      <c r="E43" s="143">
        <v>0.00398</v>
      </c>
      <c r="F43" s="56" t="s">
        <v>91</v>
      </c>
      <c r="G43" s="67">
        <v>79500000</v>
      </c>
      <c r="H43" s="67">
        <v>79500000</v>
      </c>
      <c r="I43" s="67">
        <v>135388.5</v>
      </c>
      <c r="J43" s="67">
        <v>0</v>
      </c>
      <c r="K43" s="103">
        <v>79500000</v>
      </c>
      <c r="L43" s="67">
        <v>79500000</v>
      </c>
      <c r="M43" s="144">
        <v>0.05828659408336083</v>
      </c>
      <c r="N43" s="145">
        <v>50754</v>
      </c>
    </row>
    <row r="44" spans="1:14" ht="12.75">
      <c r="A44" s="60"/>
      <c r="B44" s="58" t="s">
        <v>121</v>
      </c>
      <c r="C44" s="142" t="s">
        <v>169</v>
      </c>
      <c r="D44" s="56" t="s">
        <v>256</v>
      </c>
      <c r="E44" s="143">
        <v>0.00098</v>
      </c>
      <c r="F44" s="56" t="s">
        <v>91</v>
      </c>
      <c r="G44" s="67">
        <v>65800000</v>
      </c>
      <c r="H44" s="67">
        <v>34250000</v>
      </c>
      <c r="I44" s="67">
        <v>1006.9499999999999</v>
      </c>
      <c r="J44" s="67">
        <v>0</v>
      </c>
      <c r="K44" s="103">
        <v>34250000</v>
      </c>
      <c r="L44" s="67">
        <v>34250000</v>
      </c>
      <c r="M44" s="144">
        <v>0.025110891161699476</v>
      </c>
      <c r="N44" s="145">
        <v>50754</v>
      </c>
    </row>
    <row r="45" spans="1:14" ht="12.75">
      <c r="A45" s="60"/>
      <c r="B45" s="58" t="s">
        <v>120</v>
      </c>
      <c r="C45" s="142" t="s">
        <v>170</v>
      </c>
      <c r="D45" s="56" t="s">
        <v>255</v>
      </c>
      <c r="E45" s="143">
        <v>0.00398</v>
      </c>
      <c r="F45" s="56" t="s">
        <v>91</v>
      </c>
      <c r="G45" s="67">
        <v>55000000</v>
      </c>
      <c r="H45" s="67">
        <v>19450000</v>
      </c>
      <c r="I45" s="67">
        <v>22297.48</v>
      </c>
      <c r="J45" s="67">
        <v>0</v>
      </c>
      <c r="K45" s="103">
        <v>19450000</v>
      </c>
      <c r="L45" s="67">
        <v>19450000</v>
      </c>
      <c r="M45" s="144">
        <v>0.014260053521023499</v>
      </c>
      <c r="N45" s="145">
        <v>50754</v>
      </c>
    </row>
    <row r="46" spans="1:14" ht="12.75">
      <c r="A46" s="60"/>
      <c r="B46" s="58" t="s">
        <v>122</v>
      </c>
      <c r="C46" s="142" t="s">
        <v>171</v>
      </c>
      <c r="D46" s="56" t="s">
        <v>256</v>
      </c>
      <c r="E46" s="143">
        <v>0.00056</v>
      </c>
      <c r="F46" s="56" t="s">
        <v>91</v>
      </c>
      <c r="G46" s="67">
        <v>59800000</v>
      </c>
      <c r="H46" s="67">
        <v>4575000</v>
      </c>
      <c r="I46" s="67">
        <v>157.44</v>
      </c>
      <c r="J46" s="67">
        <v>475000</v>
      </c>
      <c r="K46" s="103">
        <v>4100000</v>
      </c>
      <c r="L46" s="67">
        <v>4100000</v>
      </c>
      <c r="M46" s="144">
        <v>0.0030059752923494265</v>
      </c>
      <c r="N46" s="145">
        <v>51119</v>
      </c>
    </row>
    <row r="47" spans="1:14" ht="12.75">
      <c r="A47" s="60"/>
      <c r="B47" s="58" t="s">
        <v>123</v>
      </c>
      <c r="C47" s="142" t="s">
        <v>172</v>
      </c>
      <c r="D47" s="56" t="s">
        <v>256</v>
      </c>
      <c r="E47" s="143">
        <v>0.00056</v>
      </c>
      <c r="F47" s="56" t="s">
        <v>91</v>
      </c>
      <c r="G47" s="67">
        <v>59800000</v>
      </c>
      <c r="H47" s="67">
        <v>30175000</v>
      </c>
      <c r="I47" s="67">
        <v>965.6</v>
      </c>
      <c r="J47" s="67">
        <v>0</v>
      </c>
      <c r="K47" s="103">
        <v>30175000</v>
      </c>
      <c r="L47" s="67">
        <v>30175000</v>
      </c>
      <c r="M47" s="144">
        <v>0.022123244986986326</v>
      </c>
      <c r="N47" s="145">
        <v>51119</v>
      </c>
    </row>
    <row r="48" spans="1:14" ht="12.75">
      <c r="A48" s="60"/>
      <c r="B48" s="58" t="s">
        <v>124</v>
      </c>
      <c r="C48" s="142" t="s">
        <v>173</v>
      </c>
      <c r="D48" s="56" t="s">
        <v>255</v>
      </c>
      <c r="E48" s="143">
        <v>0.00451</v>
      </c>
      <c r="F48" s="56" t="s">
        <v>91</v>
      </c>
      <c r="G48" s="67">
        <v>58400000</v>
      </c>
      <c r="H48" s="67">
        <v>45525000</v>
      </c>
      <c r="I48" s="67">
        <v>58269.509999999995</v>
      </c>
      <c r="J48" s="67">
        <v>0</v>
      </c>
      <c r="K48" s="103">
        <v>45525000</v>
      </c>
      <c r="L48" s="67">
        <v>45525000</v>
      </c>
      <c r="M48" s="144">
        <v>0.0333773232156604</v>
      </c>
      <c r="N48" s="145">
        <v>51485</v>
      </c>
    </row>
    <row r="49" spans="1:14" ht="12.75">
      <c r="A49" s="60"/>
      <c r="B49" s="58" t="s">
        <v>125</v>
      </c>
      <c r="C49" s="142" t="s">
        <v>174</v>
      </c>
      <c r="D49" s="56" t="s">
        <v>255</v>
      </c>
      <c r="E49" s="143">
        <v>0.00477</v>
      </c>
      <c r="F49" s="56" t="s">
        <v>91</v>
      </c>
      <c r="G49" s="67">
        <v>58400000</v>
      </c>
      <c r="H49" s="67">
        <v>58400000</v>
      </c>
      <c r="I49" s="67">
        <v>72148.09398907104</v>
      </c>
      <c r="J49" s="67">
        <v>0</v>
      </c>
      <c r="K49" s="103">
        <v>58400000</v>
      </c>
      <c r="L49" s="67">
        <v>58400000</v>
      </c>
      <c r="M49" s="144">
        <v>0.04281681879834305</v>
      </c>
      <c r="N49" s="145">
        <v>51485</v>
      </c>
    </row>
    <row r="50" spans="1:14" ht="12.75">
      <c r="A50" s="60"/>
      <c r="B50" s="58" t="s">
        <v>126</v>
      </c>
      <c r="C50" s="142" t="s">
        <v>175</v>
      </c>
      <c r="D50" s="56" t="s">
        <v>255</v>
      </c>
      <c r="E50" s="143">
        <v>0.00477</v>
      </c>
      <c r="F50" s="56" t="s">
        <v>91</v>
      </c>
      <c r="G50" s="67">
        <v>69450000</v>
      </c>
      <c r="H50" s="67">
        <v>58825000</v>
      </c>
      <c r="I50" s="67">
        <v>72401.81</v>
      </c>
      <c r="J50" s="67">
        <v>0</v>
      </c>
      <c r="K50" s="103">
        <v>58825000</v>
      </c>
      <c r="L50" s="67">
        <v>58825000</v>
      </c>
      <c r="M50" s="144">
        <v>0.04312841379815976</v>
      </c>
      <c r="N50" s="145">
        <v>51850</v>
      </c>
    </row>
    <row r="51" spans="1:14" ht="12.75">
      <c r="A51" s="60"/>
      <c r="B51" s="58" t="s">
        <v>127</v>
      </c>
      <c r="C51" s="142" t="s">
        <v>176</v>
      </c>
      <c r="D51" s="56" t="s">
        <v>255</v>
      </c>
      <c r="E51" s="143">
        <v>0.00477</v>
      </c>
      <c r="F51" s="56" t="s">
        <v>91</v>
      </c>
      <c r="G51" s="67">
        <v>69450000</v>
      </c>
      <c r="H51" s="67">
        <v>57200000</v>
      </c>
      <c r="I51" s="67">
        <v>70401.76</v>
      </c>
      <c r="J51" s="67">
        <v>0</v>
      </c>
      <c r="K51" s="103">
        <v>57200000</v>
      </c>
      <c r="L51" s="67">
        <v>57200000</v>
      </c>
      <c r="M51" s="144">
        <v>0.04193702115180175</v>
      </c>
      <c r="N51" s="145">
        <v>51850</v>
      </c>
    </row>
    <row r="52" spans="1:14" ht="12.75">
      <c r="A52" s="60"/>
      <c r="B52" s="58" t="s">
        <v>128</v>
      </c>
      <c r="C52" s="142" t="s">
        <v>177</v>
      </c>
      <c r="D52" s="56" t="s">
        <v>256</v>
      </c>
      <c r="E52" s="143">
        <v>0.00106</v>
      </c>
      <c r="F52" s="56" t="s">
        <v>91</v>
      </c>
      <c r="G52" s="67">
        <v>91100000</v>
      </c>
      <c r="H52" s="67">
        <v>81775000</v>
      </c>
      <c r="I52" s="67">
        <v>4252.3</v>
      </c>
      <c r="J52" s="67">
        <v>4000000</v>
      </c>
      <c r="K52" s="103">
        <v>77775000</v>
      </c>
      <c r="L52" s="67">
        <v>77775000</v>
      </c>
      <c r="M52" s="144">
        <v>0.057021884966457714</v>
      </c>
      <c r="N52" s="145">
        <v>51850</v>
      </c>
    </row>
    <row r="53" spans="1:14" ht="12.75">
      <c r="A53" s="61"/>
      <c r="B53" s="59"/>
      <c r="C53" s="146"/>
      <c r="D53" s="57"/>
      <c r="E53" s="147"/>
      <c r="F53" s="57"/>
      <c r="G53" s="108"/>
      <c r="H53" s="108"/>
      <c r="I53" s="108"/>
      <c r="J53" s="108"/>
      <c r="K53" s="109"/>
      <c r="L53" s="108"/>
      <c r="M53" s="148"/>
      <c r="N53" s="149"/>
    </row>
    <row r="54" spans="1:14" ht="12.75">
      <c r="A54" s="61"/>
      <c r="B54" s="26" t="s">
        <v>39</v>
      </c>
      <c r="C54" s="150"/>
      <c r="D54" s="151"/>
      <c r="E54" s="152"/>
      <c r="F54" s="57"/>
      <c r="G54" s="107">
        <v>1677850000</v>
      </c>
      <c r="H54" s="107">
        <v>1368425000</v>
      </c>
      <c r="I54" s="107">
        <v>2141761.4340437157</v>
      </c>
      <c r="J54" s="107">
        <v>4475000</v>
      </c>
      <c r="K54" s="107">
        <v>1363950000</v>
      </c>
      <c r="L54" s="107">
        <v>1363950000</v>
      </c>
      <c r="M54" s="153">
        <v>1.0000000000000002</v>
      </c>
      <c r="N54" s="154"/>
    </row>
    <row r="55" spans="1:14" s="158" customFormat="1" ht="11.25">
      <c r="A55" s="155" t="s">
        <v>13</v>
      </c>
      <c r="B55" s="62"/>
      <c r="C55" s="329" t="s">
        <v>261</v>
      </c>
      <c r="D55" s="14"/>
      <c r="E55" s="62"/>
      <c r="F55" s="62"/>
      <c r="G55" s="62"/>
      <c r="H55" s="333"/>
      <c r="I55" s="156"/>
      <c r="J55" s="62"/>
      <c r="K55" s="333"/>
      <c r="L55" s="14"/>
      <c r="M55" s="62"/>
      <c r="N55" s="157"/>
    </row>
    <row r="56" spans="1:14" s="158" customFormat="1" ht="12" thickBot="1">
      <c r="A56" s="50" t="s">
        <v>14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159"/>
    </row>
    <row r="57" spans="1:14" s="158" customFormat="1" ht="12" thickBo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158" customFormat="1" ht="15.75">
      <c r="A58" s="131" t="s">
        <v>303</v>
      </c>
      <c r="B58" s="133"/>
      <c r="C58" s="133"/>
      <c r="D58" s="133"/>
      <c r="E58" s="133"/>
      <c r="F58" s="133"/>
      <c r="G58" s="133"/>
      <c r="H58" s="134"/>
      <c r="I58" s="14"/>
      <c r="J58" s="46"/>
      <c r="K58" s="46"/>
      <c r="L58" s="46"/>
      <c r="M58" s="46"/>
      <c r="N58" s="46"/>
    </row>
    <row r="59" spans="1:14" s="158" customFormat="1" ht="12.75">
      <c r="A59" s="60"/>
      <c r="B59" s="58"/>
      <c r="C59" s="58"/>
      <c r="D59" s="58"/>
      <c r="E59" s="58"/>
      <c r="F59" s="58"/>
      <c r="G59" s="58"/>
      <c r="H59" s="135"/>
      <c r="I59" s="14"/>
      <c r="J59" s="46"/>
      <c r="K59" s="46"/>
      <c r="L59" s="46"/>
      <c r="M59" s="46"/>
      <c r="N59" s="46"/>
    </row>
    <row r="60" spans="1:14" s="158" customFormat="1" ht="12.75">
      <c r="A60" s="160"/>
      <c r="B60" s="161"/>
      <c r="C60" s="161"/>
      <c r="D60" s="161"/>
      <c r="E60" s="161"/>
      <c r="F60" s="162" t="s">
        <v>16</v>
      </c>
      <c r="G60" s="162" t="s">
        <v>18</v>
      </c>
      <c r="H60" s="163" t="s">
        <v>17</v>
      </c>
      <c r="I60" s="14"/>
      <c r="J60" s="46"/>
      <c r="K60" s="46"/>
      <c r="L60" s="46"/>
      <c r="M60" s="46"/>
      <c r="N60" s="46"/>
    </row>
    <row r="61" spans="1:14" s="158" customFormat="1" ht="12.75">
      <c r="A61" s="60"/>
      <c r="B61" s="58" t="s">
        <v>25</v>
      </c>
      <c r="C61" s="58"/>
      <c r="D61" s="58"/>
      <c r="E61" s="58"/>
      <c r="F61" s="165">
        <v>7262000</v>
      </c>
      <c r="G61" s="166">
        <v>0</v>
      </c>
      <c r="H61" s="167">
        <v>7262000</v>
      </c>
      <c r="I61" s="14"/>
      <c r="J61" s="46"/>
      <c r="K61" s="46"/>
      <c r="L61" s="46"/>
      <c r="M61" s="46"/>
      <c r="N61" s="46"/>
    </row>
    <row r="62" spans="1:14" s="158" customFormat="1" ht="12.75">
      <c r="A62" s="60"/>
      <c r="B62" s="58" t="s">
        <v>26</v>
      </c>
      <c r="C62" s="58"/>
      <c r="D62" s="58"/>
      <c r="E62" s="58"/>
      <c r="F62" s="168">
        <v>7262000</v>
      </c>
      <c r="G62" s="166">
        <v>0</v>
      </c>
      <c r="H62" s="169">
        <v>7262000</v>
      </c>
      <c r="I62" s="14"/>
      <c r="J62" s="46"/>
      <c r="K62" s="46"/>
      <c r="L62" s="46"/>
      <c r="M62" s="46"/>
      <c r="N62" s="46"/>
    </row>
    <row r="63" spans="1:14" s="158" customFormat="1" ht="12.75">
      <c r="A63" s="60"/>
      <c r="B63" s="58"/>
      <c r="C63" s="58"/>
      <c r="D63" s="58"/>
      <c r="E63" s="58"/>
      <c r="F63" s="168"/>
      <c r="G63" s="166"/>
      <c r="H63" s="169"/>
      <c r="I63" s="14"/>
      <c r="J63" s="46"/>
      <c r="K63" s="46"/>
      <c r="L63" s="46"/>
      <c r="M63" s="46"/>
      <c r="N63" s="46"/>
    </row>
    <row r="64" spans="1:14" s="158" customFormat="1" ht="12.75">
      <c r="A64" s="60"/>
      <c r="B64" s="58" t="s">
        <v>264</v>
      </c>
      <c r="C64" s="58"/>
      <c r="D64" s="58"/>
      <c r="E64" s="58"/>
      <c r="F64" s="168">
        <v>14058872.41</v>
      </c>
      <c r="G64" s="166">
        <v>3542295.0100000016</v>
      </c>
      <c r="H64" s="169">
        <v>17601167.42</v>
      </c>
      <c r="I64" s="14"/>
      <c r="J64" s="46"/>
      <c r="K64" s="46"/>
      <c r="L64" s="46"/>
      <c r="M64" s="46"/>
      <c r="N64" s="46"/>
    </row>
    <row r="65" spans="1:14" s="158" customFormat="1" ht="12.75">
      <c r="A65" s="60"/>
      <c r="B65" s="58" t="s">
        <v>263</v>
      </c>
      <c r="C65" s="58"/>
      <c r="D65" s="58"/>
      <c r="E65" s="58"/>
      <c r="F65" s="168">
        <v>238308421.75</v>
      </c>
      <c r="G65" s="166">
        <v>48208084.25</v>
      </c>
      <c r="H65" s="169">
        <v>286516506</v>
      </c>
      <c r="I65" s="14"/>
      <c r="J65" s="46"/>
      <c r="K65" s="46"/>
      <c r="L65" s="46"/>
      <c r="M65" s="46"/>
      <c r="N65" s="46"/>
    </row>
    <row r="66" spans="1:14" s="158" customFormat="1" ht="12.75">
      <c r="A66" s="60"/>
      <c r="B66" s="58"/>
      <c r="C66" s="58"/>
      <c r="D66" s="58"/>
      <c r="E66" s="58"/>
      <c r="F66" s="168"/>
      <c r="G66" s="166"/>
      <c r="H66" s="169"/>
      <c r="I66" s="14"/>
      <c r="J66" s="46"/>
      <c r="K66" s="46"/>
      <c r="L66" s="46"/>
      <c r="M66" s="46"/>
      <c r="N66" s="46"/>
    </row>
    <row r="67" spans="1:14" s="158" customFormat="1" ht="12.75">
      <c r="A67" s="60"/>
      <c r="B67" s="25" t="s">
        <v>21</v>
      </c>
      <c r="C67" s="58"/>
      <c r="D67" s="58"/>
      <c r="E67" s="58"/>
      <c r="F67" s="168">
        <v>259629294.16</v>
      </c>
      <c r="G67" s="166">
        <v>51750379.26000002</v>
      </c>
      <c r="H67" s="169">
        <v>311379673.42</v>
      </c>
      <c r="I67" s="14"/>
      <c r="J67" s="46"/>
      <c r="K67" s="46"/>
      <c r="L67" s="46"/>
      <c r="M67" s="46"/>
      <c r="N67" s="46"/>
    </row>
    <row r="68" spans="1:14" s="158" customFormat="1" ht="12.75">
      <c r="A68" s="60"/>
      <c r="B68" s="58"/>
      <c r="C68" s="58"/>
      <c r="D68" s="58"/>
      <c r="E68" s="58"/>
      <c r="F68" s="170"/>
      <c r="G68" s="170"/>
      <c r="H68" s="171"/>
      <c r="I68" s="14"/>
      <c r="J68" s="46"/>
      <c r="K68" s="46"/>
      <c r="L68" s="46"/>
      <c r="M68" s="46"/>
      <c r="N68" s="46"/>
    </row>
    <row r="69" spans="1:14" s="158" customFormat="1" ht="12.75">
      <c r="A69" s="155" t="s">
        <v>13</v>
      </c>
      <c r="B69" s="62"/>
      <c r="C69" s="62"/>
      <c r="D69" s="62"/>
      <c r="E69" s="62"/>
      <c r="F69" s="62"/>
      <c r="G69" s="62"/>
      <c r="H69" s="157"/>
      <c r="I69" s="14"/>
      <c r="J69" s="46"/>
      <c r="K69" s="46"/>
      <c r="L69" s="46"/>
      <c r="M69" s="46"/>
      <c r="N69" s="46"/>
    </row>
    <row r="70" spans="1:14" s="158" customFormat="1" ht="13.5" thickBot="1">
      <c r="A70" s="50" t="s">
        <v>14</v>
      </c>
      <c r="B70" s="63"/>
      <c r="C70" s="63"/>
      <c r="D70" s="63"/>
      <c r="E70" s="63"/>
      <c r="F70" s="63"/>
      <c r="G70" s="63"/>
      <c r="H70" s="159"/>
      <c r="I70" s="14"/>
      <c r="J70" s="46"/>
      <c r="K70" s="46"/>
      <c r="L70" s="46"/>
      <c r="M70" s="46"/>
      <c r="N70" s="46"/>
    </row>
    <row r="71" spans="1:14" s="158" customFormat="1" ht="13.5" thickBot="1">
      <c r="A71" s="54"/>
      <c r="B71" s="54"/>
      <c r="C71" s="54"/>
      <c r="D71" s="54"/>
      <c r="E71" s="54"/>
      <c r="F71" s="54"/>
      <c r="G71" s="54"/>
      <c r="H71" s="54"/>
      <c r="I71" s="14"/>
      <c r="J71" s="54"/>
      <c r="K71" s="346"/>
      <c r="L71" s="46"/>
      <c r="M71" s="46"/>
      <c r="N71" s="46"/>
    </row>
    <row r="72" spans="1:14" s="158" customFormat="1" ht="15.75">
      <c r="A72" s="131" t="s">
        <v>304</v>
      </c>
      <c r="B72" s="133"/>
      <c r="C72" s="133"/>
      <c r="D72" s="133"/>
      <c r="E72" s="133"/>
      <c r="F72" s="133"/>
      <c r="G72" s="133"/>
      <c r="H72" s="134"/>
      <c r="I72" s="14"/>
      <c r="J72" s="131" t="s">
        <v>391</v>
      </c>
      <c r="K72" s="319"/>
      <c r="L72" s="134"/>
      <c r="M72" s="46"/>
      <c r="N72" s="46"/>
    </row>
    <row r="73" spans="1:14" s="158" customFormat="1" ht="12.75">
      <c r="A73" s="60"/>
      <c r="B73" s="58"/>
      <c r="C73" s="58"/>
      <c r="D73" s="58"/>
      <c r="E73" s="58"/>
      <c r="F73" s="58"/>
      <c r="G73" s="58"/>
      <c r="H73" s="135"/>
      <c r="I73" s="14"/>
      <c r="J73" s="60"/>
      <c r="K73" s="14"/>
      <c r="L73" s="135"/>
      <c r="M73" s="46"/>
      <c r="N73" s="46"/>
    </row>
    <row r="74" spans="1:14" s="158" customFormat="1" ht="12.75">
      <c r="A74" s="160"/>
      <c r="B74" s="161"/>
      <c r="C74" s="161"/>
      <c r="D74" s="161"/>
      <c r="E74" s="161"/>
      <c r="F74" s="162" t="s">
        <v>16</v>
      </c>
      <c r="G74" s="162" t="s">
        <v>18</v>
      </c>
      <c r="H74" s="163" t="s">
        <v>17</v>
      </c>
      <c r="I74" s="14"/>
      <c r="J74" s="160"/>
      <c r="K74" s="315"/>
      <c r="L74" s="163"/>
      <c r="M74" s="46"/>
      <c r="N74" s="46"/>
    </row>
    <row r="75" spans="1:14" s="158" customFormat="1" ht="12.75">
      <c r="A75" s="172"/>
      <c r="B75" s="173" t="s">
        <v>40</v>
      </c>
      <c r="C75" s="174"/>
      <c r="D75" s="174"/>
      <c r="E75" s="174"/>
      <c r="F75" s="175"/>
      <c r="G75" s="175"/>
      <c r="H75" s="176"/>
      <c r="I75" s="239"/>
      <c r="J75" s="309" t="s">
        <v>392</v>
      </c>
      <c r="K75" s="316"/>
      <c r="L75" s="313">
        <v>1221328552.4</v>
      </c>
      <c r="M75" s="46"/>
      <c r="N75" s="46"/>
    </row>
    <row r="76" spans="1:14" s="158" customFormat="1" ht="12.75">
      <c r="A76" s="60"/>
      <c r="B76" s="58" t="s">
        <v>41</v>
      </c>
      <c r="C76" s="58"/>
      <c r="D76" s="58"/>
      <c r="E76" s="58"/>
      <c r="F76" s="177">
        <v>1221328552.4</v>
      </c>
      <c r="G76" s="178">
        <v>-53178368.620000124</v>
      </c>
      <c r="H76" s="179">
        <v>1168150183.78</v>
      </c>
      <c r="I76" s="240"/>
      <c r="J76" s="257" t="s">
        <v>393</v>
      </c>
      <c r="K76" s="317"/>
      <c r="L76" s="313">
        <v>3857393.39</v>
      </c>
      <c r="M76" s="46"/>
      <c r="N76" s="46"/>
    </row>
    <row r="77" spans="1:14" s="158" customFormat="1" ht="12.75">
      <c r="A77" s="60"/>
      <c r="B77" s="58" t="s">
        <v>266</v>
      </c>
      <c r="C77" s="58"/>
      <c r="D77" s="58"/>
      <c r="E77" s="58"/>
      <c r="F77" s="177">
        <v>-28303150.74</v>
      </c>
      <c r="G77" s="178">
        <v>0</v>
      </c>
      <c r="H77" s="179">
        <v>-28303150.74</v>
      </c>
      <c r="I77" s="239"/>
      <c r="J77" s="257" t="s">
        <v>237</v>
      </c>
      <c r="K77" s="317"/>
      <c r="L77" s="313">
        <v>-25192168.54</v>
      </c>
      <c r="M77" s="46"/>
      <c r="N77" s="46"/>
    </row>
    <row r="78" spans="1:14" s="158" customFormat="1" ht="12.75">
      <c r="A78" s="60"/>
      <c r="B78" s="58" t="s">
        <v>270</v>
      </c>
      <c r="C78" s="58"/>
      <c r="D78" s="58"/>
      <c r="E78" s="58"/>
      <c r="F78" s="177">
        <v>21704872.19</v>
      </c>
      <c r="G78" s="178">
        <v>-1033457.950000003</v>
      </c>
      <c r="H78" s="179">
        <v>20671414.24</v>
      </c>
      <c r="I78" s="14"/>
      <c r="J78" s="257" t="s">
        <v>395</v>
      </c>
      <c r="K78" s="317"/>
      <c r="L78" s="313">
        <v>-7224754.1</v>
      </c>
      <c r="M78" s="46"/>
      <c r="N78" s="46"/>
    </row>
    <row r="79" spans="1:14" s="158" customFormat="1" ht="12.75">
      <c r="A79" s="60"/>
      <c r="B79" s="58" t="s">
        <v>47</v>
      </c>
      <c r="C79" s="58"/>
      <c r="D79" s="58"/>
      <c r="E79" s="58"/>
      <c r="F79" s="177">
        <v>22530.66</v>
      </c>
      <c r="G79" s="178">
        <v>3062.3600000000006</v>
      </c>
      <c r="H79" s="179">
        <v>25593.02</v>
      </c>
      <c r="I79" s="14"/>
      <c r="J79" s="257" t="s">
        <v>394</v>
      </c>
      <c r="K79" s="317"/>
      <c r="L79" s="313">
        <v>-21460217.19</v>
      </c>
      <c r="M79" s="46"/>
      <c r="N79" s="46"/>
    </row>
    <row r="80" spans="1:14" s="158" customFormat="1" ht="12.75">
      <c r="A80" s="60"/>
      <c r="B80" s="58" t="s">
        <v>48</v>
      </c>
      <c r="C80" s="58"/>
      <c r="D80" s="58"/>
      <c r="E80" s="58"/>
      <c r="F80" s="177">
        <v>-4888914.74</v>
      </c>
      <c r="G80" s="178">
        <v>310755.1900000004</v>
      </c>
      <c r="H80" s="179">
        <v>-4578159.55</v>
      </c>
      <c r="I80" s="14"/>
      <c r="J80" s="257" t="s">
        <v>396</v>
      </c>
      <c r="K80" s="317"/>
      <c r="L80" s="313">
        <v>0</v>
      </c>
      <c r="M80" s="46"/>
      <c r="N80" s="46"/>
    </row>
    <row r="81" spans="1:14" s="158" customFormat="1" ht="12.75">
      <c r="A81" s="60"/>
      <c r="B81" s="58" t="s">
        <v>267</v>
      </c>
      <c r="C81" s="58"/>
      <c r="D81" s="58"/>
      <c r="E81" s="58"/>
      <c r="F81" s="177">
        <v>0</v>
      </c>
      <c r="G81" s="178">
        <v>0</v>
      </c>
      <c r="H81" s="179">
        <v>0</v>
      </c>
      <c r="I81" s="14"/>
      <c r="J81" s="257" t="s">
        <v>402</v>
      </c>
      <c r="K81" s="317"/>
      <c r="L81" s="313">
        <v>72951.54</v>
      </c>
      <c r="M81" s="46"/>
      <c r="N81" s="46"/>
    </row>
    <row r="82" spans="1:14" s="158" customFormat="1" ht="12.75">
      <c r="A82" s="60"/>
      <c r="B82" s="58" t="s">
        <v>49</v>
      </c>
      <c r="C82" s="58"/>
      <c r="D82" s="58"/>
      <c r="E82" s="58"/>
      <c r="F82" s="177">
        <v>259629294.16</v>
      </c>
      <c r="G82" s="178">
        <v>51750379.26000002</v>
      </c>
      <c r="H82" s="179">
        <v>311379673.42</v>
      </c>
      <c r="I82" s="14"/>
      <c r="J82" s="257" t="s">
        <v>397</v>
      </c>
      <c r="K82" s="317"/>
      <c r="L82" s="313">
        <v>17.37</v>
      </c>
      <c r="M82" s="46"/>
      <c r="N82" s="46"/>
    </row>
    <row r="83" spans="1:14" s="158" customFormat="1" ht="12.75">
      <c r="A83" s="60"/>
      <c r="B83" s="58" t="s">
        <v>269</v>
      </c>
      <c r="C83" s="58"/>
      <c r="D83" s="58"/>
      <c r="E83" s="58"/>
      <c r="F83" s="177">
        <v>0</v>
      </c>
      <c r="G83" s="178">
        <v>0</v>
      </c>
      <c r="H83" s="179">
        <v>0</v>
      </c>
      <c r="I83" s="14"/>
      <c r="J83" s="257" t="s">
        <v>398</v>
      </c>
      <c r="K83" s="317"/>
      <c r="L83" s="313">
        <v>0</v>
      </c>
      <c r="M83" s="46"/>
      <c r="N83" s="46"/>
    </row>
    <row r="84" spans="1:14" s="158" customFormat="1" ht="12.75">
      <c r="A84" s="60"/>
      <c r="B84" s="58" t="s">
        <v>268</v>
      </c>
      <c r="C84" s="58"/>
      <c r="D84" s="58"/>
      <c r="E84" s="58"/>
      <c r="F84" s="180">
        <v>893238.02</v>
      </c>
      <c r="G84" s="181">
        <v>-450500.61000000004</v>
      </c>
      <c r="H84" s="182">
        <v>442737.41</v>
      </c>
      <c r="I84" s="14"/>
      <c r="J84" s="257" t="s">
        <v>399</v>
      </c>
      <c r="K84" s="317"/>
      <c r="L84" s="313">
        <v>-3231591.09</v>
      </c>
      <c r="M84" s="46"/>
      <c r="N84" s="46"/>
    </row>
    <row r="85" spans="1:14" s="158" customFormat="1" ht="12.75">
      <c r="A85" s="60"/>
      <c r="B85" s="25" t="s">
        <v>27</v>
      </c>
      <c r="C85" s="58"/>
      <c r="D85" s="58"/>
      <c r="E85" s="58"/>
      <c r="F85" s="177">
        <v>1470386421.9500003</v>
      </c>
      <c r="G85" s="178">
        <v>-2598130.3700001095</v>
      </c>
      <c r="H85" s="179">
        <v>1467788291.5800002</v>
      </c>
      <c r="I85" s="330"/>
      <c r="J85" s="260" t="s">
        <v>400</v>
      </c>
      <c r="K85" s="318"/>
      <c r="L85" s="314">
        <v>0</v>
      </c>
      <c r="M85" s="14"/>
      <c r="N85" s="14"/>
    </row>
    <row r="86" spans="1:13" s="158" customFormat="1" ht="12.75">
      <c r="A86" s="60"/>
      <c r="B86" s="25"/>
      <c r="C86" s="58"/>
      <c r="D86" s="58"/>
      <c r="E86" s="58"/>
      <c r="F86" s="177"/>
      <c r="G86" s="178"/>
      <c r="H86" s="179"/>
      <c r="I86" s="331"/>
      <c r="J86" s="309" t="s">
        <v>401</v>
      </c>
      <c r="K86" s="62"/>
      <c r="L86" s="320">
        <v>1168150183.7800002</v>
      </c>
      <c r="M86" s="332"/>
    </row>
    <row r="87" spans="1:12" s="158" customFormat="1" ht="12.75">
      <c r="A87" s="60"/>
      <c r="B87" s="25" t="s">
        <v>42</v>
      </c>
      <c r="C87" s="58"/>
      <c r="D87" s="58"/>
      <c r="E87" s="58"/>
      <c r="F87" s="177"/>
      <c r="G87" s="178"/>
      <c r="H87" s="179"/>
      <c r="I87" s="331"/>
      <c r="J87" s="321"/>
      <c r="K87" s="278"/>
      <c r="L87" s="322"/>
    </row>
    <row r="88" spans="1:12" s="158" customFormat="1" ht="12.75">
      <c r="A88" s="60"/>
      <c r="B88" s="58" t="s">
        <v>43</v>
      </c>
      <c r="C88" s="58"/>
      <c r="D88" s="58"/>
      <c r="E88" s="58"/>
      <c r="F88" s="177">
        <v>1368425000</v>
      </c>
      <c r="G88" s="178">
        <v>-4475000</v>
      </c>
      <c r="H88" s="179">
        <v>1363950000</v>
      </c>
      <c r="I88" s="331"/>
      <c r="J88" s="257"/>
      <c r="K88" s="14"/>
      <c r="L88" s="310"/>
    </row>
    <row r="89" spans="1:12" s="158" customFormat="1" ht="13.5" thickBot="1">
      <c r="A89" s="60"/>
      <c r="B89" s="58" t="s">
        <v>50</v>
      </c>
      <c r="C89" s="58"/>
      <c r="D89" s="58"/>
      <c r="E89" s="58"/>
      <c r="F89" s="177">
        <v>486176.98</v>
      </c>
      <c r="G89" s="178">
        <v>1655584.4500000002</v>
      </c>
      <c r="H89" s="179">
        <v>2141761.43</v>
      </c>
      <c r="I89" s="331"/>
      <c r="J89" s="311"/>
      <c r="K89" s="63"/>
      <c r="L89" s="312"/>
    </row>
    <row r="90" spans="1:11" s="158" customFormat="1" ht="12.75">
      <c r="A90" s="60"/>
      <c r="B90" s="58" t="s">
        <v>51</v>
      </c>
      <c r="C90" s="58"/>
      <c r="D90" s="58"/>
      <c r="E90" s="58"/>
      <c r="F90" s="177">
        <v>0</v>
      </c>
      <c r="G90" s="178">
        <v>0</v>
      </c>
      <c r="H90" s="179">
        <v>0</v>
      </c>
      <c r="I90" s="331"/>
      <c r="J90" s="46"/>
      <c r="K90" s="46"/>
    </row>
    <row r="91" spans="1:11" s="158" customFormat="1" ht="12.75">
      <c r="A91" s="60"/>
      <c r="B91" s="58" t="s">
        <v>52</v>
      </c>
      <c r="C91" s="58"/>
      <c r="D91" s="58"/>
      <c r="E91" s="58"/>
      <c r="F91" s="177">
        <v>0</v>
      </c>
      <c r="G91" s="178">
        <v>0</v>
      </c>
      <c r="H91" s="179">
        <v>0</v>
      </c>
      <c r="I91" s="331"/>
      <c r="J91" s="46"/>
      <c r="K91" s="46"/>
    </row>
    <row r="92" spans="1:11" s="158" customFormat="1" ht="12.75">
      <c r="A92" s="60"/>
      <c r="B92" s="58" t="s">
        <v>271</v>
      </c>
      <c r="C92" s="58"/>
      <c r="D92" s="58"/>
      <c r="E92" s="58"/>
      <c r="F92" s="177">
        <v>0</v>
      </c>
      <c r="G92" s="178">
        <v>788686.28</v>
      </c>
      <c r="H92" s="179">
        <v>788686.28</v>
      </c>
      <c r="I92" s="331"/>
      <c r="J92" s="46"/>
      <c r="K92" s="46"/>
    </row>
    <row r="93" spans="1:11" s="158" customFormat="1" ht="12.75">
      <c r="A93" s="60"/>
      <c r="B93" s="58" t="s">
        <v>272</v>
      </c>
      <c r="C93" s="58"/>
      <c r="D93" s="58"/>
      <c r="E93" s="58"/>
      <c r="F93" s="177">
        <v>22662508.28</v>
      </c>
      <c r="G93" s="178">
        <v>0</v>
      </c>
      <c r="H93" s="179">
        <v>22662508.28</v>
      </c>
      <c r="I93" s="331"/>
      <c r="J93" s="46"/>
      <c r="K93" s="46"/>
    </row>
    <row r="94" spans="1:11" s="158" customFormat="1" ht="12.75">
      <c r="A94" s="60"/>
      <c r="B94" s="58" t="s">
        <v>273</v>
      </c>
      <c r="C94" s="58"/>
      <c r="D94" s="58"/>
      <c r="E94" s="58"/>
      <c r="F94" s="177">
        <v>-51.94</v>
      </c>
      <c r="G94" s="178">
        <v>0</v>
      </c>
      <c r="H94" s="179">
        <v>-51.94</v>
      </c>
      <c r="I94" s="331"/>
      <c r="J94" s="46"/>
      <c r="K94" s="46"/>
    </row>
    <row r="95" spans="1:11" s="158" customFormat="1" ht="12.75">
      <c r="A95" s="60"/>
      <c r="B95" s="58" t="s">
        <v>274</v>
      </c>
      <c r="C95" s="58"/>
      <c r="D95" s="58"/>
      <c r="E95" s="58"/>
      <c r="F95" s="177">
        <v>0</v>
      </c>
      <c r="G95" s="178">
        <v>0</v>
      </c>
      <c r="H95" s="179">
        <v>0</v>
      </c>
      <c r="I95" s="331"/>
      <c r="J95" s="46"/>
      <c r="K95" s="46"/>
    </row>
    <row r="96" spans="1:11" s="158" customFormat="1" ht="12.75">
      <c r="A96" s="60"/>
      <c r="B96" s="58" t="s">
        <v>275</v>
      </c>
      <c r="C96" s="58"/>
      <c r="D96" s="58"/>
      <c r="E96" s="58"/>
      <c r="F96" s="180">
        <v>-211319.18</v>
      </c>
      <c r="G96" s="181">
        <v>134189.2</v>
      </c>
      <c r="H96" s="182">
        <v>-77129.98</v>
      </c>
      <c r="I96" s="331"/>
      <c r="J96" s="46"/>
      <c r="K96" s="46"/>
    </row>
    <row r="97" spans="1:11" s="158" customFormat="1" ht="12.75">
      <c r="A97" s="60"/>
      <c r="B97" s="25" t="s">
        <v>44</v>
      </c>
      <c r="C97" s="25"/>
      <c r="D97" s="25"/>
      <c r="E97" s="25"/>
      <c r="F97" s="177">
        <v>1391362314.1399999</v>
      </c>
      <c r="G97" s="178">
        <v>-1896540.0699999332</v>
      </c>
      <c r="H97" s="179">
        <v>1389465774.07</v>
      </c>
      <c r="I97" s="330"/>
      <c r="J97" s="46"/>
      <c r="K97" s="46"/>
    </row>
    <row r="98" spans="1:11" s="158" customFormat="1" ht="12.75">
      <c r="A98" s="60"/>
      <c r="B98" s="58"/>
      <c r="C98" s="58"/>
      <c r="D98" s="58"/>
      <c r="E98" s="58"/>
      <c r="F98" s="183"/>
      <c r="G98" s="183"/>
      <c r="H98" s="184"/>
      <c r="I98" s="331"/>
      <c r="J98" s="46"/>
      <c r="K98" s="46"/>
    </row>
    <row r="99" spans="1:11" s="158" customFormat="1" ht="12.75">
      <c r="A99" s="60"/>
      <c r="B99" s="58" t="s">
        <v>28</v>
      </c>
      <c r="C99" s="58"/>
      <c r="D99" s="58"/>
      <c r="E99" s="58"/>
      <c r="F99" s="185">
        <v>1.0771382532495422</v>
      </c>
      <c r="G99" s="186"/>
      <c r="H99" s="187">
        <v>1.0767386071969762</v>
      </c>
      <c r="I99" s="14"/>
      <c r="J99" s="46"/>
      <c r="K99" s="46"/>
    </row>
    <row r="100" spans="1:11" s="158" customFormat="1" ht="12.75">
      <c r="A100" s="61"/>
      <c r="B100" s="59" t="s">
        <v>29</v>
      </c>
      <c r="C100" s="59"/>
      <c r="D100" s="59"/>
      <c r="E100" s="59"/>
      <c r="F100" s="185">
        <v>1.0771382532495422</v>
      </c>
      <c r="G100" s="188"/>
      <c r="H100" s="187">
        <v>1.0767386071969762</v>
      </c>
      <c r="I100" s="14"/>
      <c r="J100" s="46"/>
      <c r="K100" s="46"/>
    </row>
    <row r="101" spans="1:11" s="158" customFormat="1" ht="12.75">
      <c r="A101" s="155" t="s">
        <v>13</v>
      </c>
      <c r="B101" s="62"/>
      <c r="C101" s="62"/>
      <c r="D101" s="62"/>
      <c r="E101" s="62"/>
      <c r="F101" s="62"/>
      <c r="G101" s="62"/>
      <c r="H101" s="157"/>
      <c r="I101" s="14"/>
      <c r="J101" s="46"/>
      <c r="K101" s="46"/>
    </row>
    <row r="102" spans="1:14" s="158" customFormat="1" ht="13.5" thickBot="1">
      <c r="A102" s="50" t="s">
        <v>14</v>
      </c>
      <c r="B102" s="63"/>
      <c r="C102" s="63"/>
      <c r="D102" s="63"/>
      <c r="E102" s="63"/>
      <c r="F102" s="63"/>
      <c r="G102" s="63"/>
      <c r="H102" s="159"/>
      <c r="I102" s="14"/>
      <c r="J102" s="46"/>
      <c r="K102" s="46"/>
      <c r="L102" s="46"/>
      <c r="M102" s="46"/>
      <c r="N102" s="46"/>
    </row>
    <row r="103" spans="10:14" ht="13.5" thickBot="1">
      <c r="J103" s="46"/>
      <c r="K103" s="46"/>
      <c r="L103" s="46"/>
      <c r="M103" s="46"/>
      <c r="N103" s="46"/>
    </row>
    <row r="104" spans="1:14" ht="15.75">
      <c r="A104" s="131" t="s">
        <v>300</v>
      </c>
      <c r="B104" s="132"/>
      <c r="C104" s="133"/>
      <c r="D104" s="133"/>
      <c r="E104" s="133"/>
      <c r="F104" s="133"/>
      <c r="G104" s="133"/>
      <c r="H104" s="134"/>
      <c r="J104" s="46"/>
      <c r="K104" s="46"/>
      <c r="L104" s="46"/>
      <c r="M104" s="46"/>
      <c r="N104" s="46"/>
    </row>
    <row r="105" spans="1:14" ht="12.75">
      <c r="A105" s="60"/>
      <c r="B105" s="58"/>
      <c r="C105" s="58"/>
      <c r="D105" s="58"/>
      <c r="E105" s="58"/>
      <c r="F105" s="58"/>
      <c r="G105" s="58"/>
      <c r="H105" s="135"/>
      <c r="J105" s="46"/>
      <c r="K105" s="46"/>
      <c r="L105" s="46"/>
      <c r="M105" s="46"/>
      <c r="N105" s="46"/>
    </row>
    <row r="106" spans="1:15" s="189" customFormat="1" ht="12.75" customHeight="1">
      <c r="A106" s="160"/>
      <c r="B106" s="161"/>
      <c r="C106" s="161"/>
      <c r="D106" s="161"/>
      <c r="E106" s="161"/>
      <c r="F106" s="161" t="s">
        <v>16</v>
      </c>
      <c r="G106" s="161" t="s">
        <v>18</v>
      </c>
      <c r="H106" s="163" t="s">
        <v>17</v>
      </c>
      <c r="I106" s="54"/>
      <c r="J106" s="46"/>
      <c r="K106" s="46"/>
      <c r="L106" s="46"/>
      <c r="M106" s="46"/>
      <c r="N106" s="46"/>
      <c r="O106" s="54"/>
    </row>
    <row r="107" spans="1:14" ht="12.75">
      <c r="A107" s="172"/>
      <c r="B107" s="174" t="s">
        <v>15</v>
      </c>
      <c r="C107" s="174"/>
      <c r="D107" s="174"/>
      <c r="E107" s="174"/>
      <c r="F107" s="165">
        <v>939444796.11</v>
      </c>
      <c r="G107" s="292">
        <v>-45151879.67000008</v>
      </c>
      <c r="H107" s="190">
        <v>894292916.4399999</v>
      </c>
      <c r="I107" s="69"/>
      <c r="J107" s="46"/>
      <c r="K107" s="46"/>
      <c r="L107" s="46"/>
      <c r="M107" s="46"/>
      <c r="N107" s="46"/>
    </row>
    <row r="108" spans="1:14" ht="12.75">
      <c r="A108" s="60"/>
      <c r="B108" s="58" t="s">
        <v>19</v>
      </c>
      <c r="C108" s="58"/>
      <c r="D108" s="58"/>
      <c r="E108" s="58"/>
      <c r="F108" s="168">
        <v>16312485.39</v>
      </c>
      <c r="G108" s="293">
        <v>-1010551.8800000008</v>
      </c>
      <c r="H108" s="191">
        <v>15301933.51</v>
      </c>
      <c r="J108" s="46"/>
      <c r="K108" s="46"/>
      <c r="L108" s="46"/>
      <c r="M108" s="46"/>
      <c r="N108" s="46"/>
    </row>
    <row r="109" spans="1:14" ht="12.75">
      <c r="A109" s="60"/>
      <c r="B109" s="58"/>
      <c r="C109" s="58"/>
      <c r="D109" s="58"/>
      <c r="E109" s="58"/>
      <c r="F109" s="168"/>
      <c r="G109" s="293"/>
      <c r="H109" s="191"/>
      <c r="J109" s="46"/>
      <c r="K109" s="46"/>
      <c r="L109" s="46"/>
      <c r="M109" s="46"/>
      <c r="N109" s="46"/>
    </row>
    <row r="110" spans="1:14" ht="12.75">
      <c r="A110" s="60"/>
      <c r="B110" s="25" t="s">
        <v>20</v>
      </c>
      <c r="C110" s="25"/>
      <c r="D110" s="25"/>
      <c r="E110" s="25"/>
      <c r="F110" s="168">
        <v>955757281.5</v>
      </c>
      <c r="G110" s="293">
        <v>-46162431.55000007</v>
      </c>
      <c r="H110" s="191">
        <v>909594849.9499999</v>
      </c>
      <c r="J110" s="46"/>
      <c r="K110" s="46"/>
      <c r="L110" s="46"/>
      <c r="M110" s="46"/>
      <c r="N110" s="46"/>
    </row>
    <row r="111" spans="1:14" ht="12.75">
      <c r="A111" s="60"/>
      <c r="B111" s="58"/>
      <c r="C111" s="58"/>
      <c r="D111" s="58"/>
      <c r="E111" s="58"/>
      <c r="F111" s="168"/>
      <c r="G111" s="293"/>
      <c r="H111" s="191"/>
      <c r="J111" s="46"/>
      <c r="K111" s="46"/>
      <c r="L111" s="46"/>
      <c r="M111" s="46"/>
      <c r="N111" s="46"/>
    </row>
    <row r="112" spans="1:14" ht="12.75">
      <c r="A112" s="60"/>
      <c r="B112" s="58" t="s">
        <v>22</v>
      </c>
      <c r="C112" s="58"/>
      <c r="D112" s="58"/>
      <c r="E112" s="58"/>
      <c r="F112" s="192">
        <v>0.053898566569834584</v>
      </c>
      <c r="G112" s="294"/>
      <c r="H112" s="193">
        <v>0.053732260514086645</v>
      </c>
      <c r="J112" s="46"/>
      <c r="K112" s="46"/>
      <c r="L112" s="46"/>
      <c r="M112" s="46"/>
      <c r="N112" s="46"/>
    </row>
    <row r="113" spans="1:14" ht="12" customHeight="1">
      <c r="A113" s="60"/>
      <c r="B113" s="58" t="s">
        <v>292</v>
      </c>
      <c r="C113" s="58"/>
      <c r="D113" s="58"/>
      <c r="E113" s="58"/>
      <c r="F113" s="194">
        <v>178.98539666108655</v>
      </c>
      <c r="G113" s="294"/>
      <c r="H113" s="195">
        <v>178.903025269469</v>
      </c>
      <c r="J113" s="46"/>
      <c r="K113" s="46"/>
      <c r="L113" s="46"/>
      <c r="M113" s="46"/>
      <c r="N113" s="46"/>
    </row>
    <row r="114" spans="1:14" ht="12.75">
      <c r="A114" s="60"/>
      <c r="B114" s="58" t="s">
        <v>23</v>
      </c>
      <c r="C114" s="58"/>
      <c r="D114" s="58"/>
      <c r="E114" s="58"/>
      <c r="F114" s="196">
        <v>130149</v>
      </c>
      <c r="G114" s="295">
        <v>-6160</v>
      </c>
      <c r="H114" s="197">
        <v>123989</v>
      </c>
      <c r="J114" s="46"/>
      <c r="K114" s="46"/>
      <c r="L114" s="46"/>
      <c r="M114" s="46"/>
      <c r="N114" s="46"/>
    </row>
    <row r="115" spans="1:14" ht="12.75">
      <c r="A115" s="60"/>
      <c r="B115" s="58" t="s">
        <v>24</v>
      </c>
      <c r="C115" s="58"/>
      <c r="D115" s="58"/>
      <c r="E115" s="58"/>
      <c r="F115" s="196">
        <v>62319</v>
      </c>
      <c r="G115" s="295">
        <v>-2855</v>
      </c>
      <c r="H115" s="197">
        <v>59464</v>
      </c>
      <c r="J115" s="46"/>
      <c r="K115" s="46"/>
      <c r="L115" s="46"/>
      <c r="M115" s="46"/>
      <c r="N115" s="46"/>
    </row>
    <row r="116" spans="1:14" ht="12.75">
      <c r="A116" s="61"/>
      <c r="B116" s="59" t="s">
        <v>46</v>
      </c>
      <c r="C116" s="59"/>
      <c r="D116" s="59"/>
      <c r="E116" s="59"/>
      <c r="F116" s="198">
        <v>15336.531098059982</v>
      </c>
      <c r="G116" s="296">
        <v>-39.96763192921571</v>
      </c>
      <c r="H116" s="199">
        <v>15296.563466130767</v>
      </c>
      <c r="J116" s="46"/>
      <c r="K116" s="46"/>
      <c r="L116" s="46"/>
      <c r="M116" s="46"/>
      <c r="N116" s="46"/>
    </row>
    <row r="117" spans="1:14" ht="12.75">
      <c r="A117" s="60"/>
      <c r="B117" s="58"/>
      <c r="C117" s="58"/>
      <c r="D117" s="58"/>
      <c r="E117" s="58"/>
      <c r="F117" s="58"/>
      <c r="G117" s="58"/>
      <c r="H117" s="135"/>
      <c r="J117" s="46"/>
      <c r="K117" s="46"/>
      <c r="L117" s="46"/>
      <c r="M117" s="46"/>
      <c r="N117" s="46"/>
    </row>
    <row r="118" spans="1:14" ht="12.75">
      <c r="A118" s="61"/>
      <c r="B118" s="58"/>
      <c r="C118" s="58"/>
      <c r="D118" s="58"/>
      <c r="E118" s="58"/>
      <c r="F118" s="58"/>
      <c r="G118" s="58"/>
      <c r="H118" s="135"/>
      <c r="J118" s="46"/>
      <c r="K118" s="46"/>
      <c r="L118" s="46"/>
      <c r="M118" s="46"/>
      <c r="N118" s="46"/>
    </row>
    <row r="119" spans="1:14" s="158" customFormat="1" ht="12.75">
      <c r="A119" s="155" t="s">
        <v>13</v>
      </c>
      <c r="B119" s="62"/>
      <c r="C119" s="62"/>
      <c r="D119" s="62"/>
      <c r="E119" s="62"/>
      <c r="F119" s="62"/>
      <c r="G119" s="62"/>
      <c r="H119" s="157"/>
      <c r="J119" s="46"/>
      <c r="K119" s="46"/>
      <c r="L119" s="46"/>
      <c r="M119" s="46"/>
      <c r="N119" s="46"/>
    </row>
    <row r="120" spans="1:14" s="158" customFormat="1" ht="13.5" thickBot="1">
      <c r="A120" s="50" t="s">
        <v>14</v>
      </c>
      <c r="B120" s="63"/>
      <c r="C120" s="63"/>
      <c r="D120" s="63"/>
      <c r="E120" s="63"/>
      <c r="F120" s="63"/>
      <c r="G120" s="63"/>
      <c r="H120" s="159"/>
      <c r="J120" s="46"/>
      <c r="K120" s="46"/>
      <c r="L120" s="46"/>
      <c r="M120" s="46"/>
      <c r="N120" s="46"/>
    </row>
    <row r="121" spans="1:14" s="158" customFormat="1" ht="12" thickBot="1">
      <c r="A121" s="14"/>
      <c r="B121" s="14"/>
      <c r="C121" s="14"/>
      <c r="D121" s="14"/>
      <c r="E121" s="14"/>
      <c r="F121" s="14"/>
      <c r="G121" s="14"/>
      <c r="H121" s="14"/>
      <c r="J121" s="288"/>
      <c r="K121" s="288"/>
      <c r="L121" s="288"/>
      <c r="M121" s="288"/>
      <c r="N121" s="288"/>
    </row>
    <row r="122" spans="1:14" s="158" customFormat="1" ht="15.75">
      <c r="A122" s="14"/>
      <c r="B122" s="131" t="s">
        <v>302</v>
      </c>
      <c r="C122" s="133"/>
      <c r="D122" s="133"/>
      <c r="E122" s="133"/>
      <c r="F122" s="134"/>
      <c r="G122" s="14"/>
      <c r="H122" s="131" t="s">
        <v>368</v>
      </c>
      <c r="I122" s="47"/>
      <c r="J122" s="47"/>
      <c r="K122" s="47"/>
      <c r="L122" s="275"/>
      <c r="M122" s="288"/>
      <c r="N122" s="288"/>
    </row>
    <row r="123" spans="1:14" s="158" customFormat="1" ht="12.75">
      <c r="A123" s="14"/>
      <c r="B123" s="61"/>
      <c r="C123" s="59"/>
      <c r="D123" s="59"/>
      <c r="E123" s="58"/>
      <c r="F123" s="135"/>
      <c r="G123" s="14"/>
      <c r="H123" s="277"/>
      <c r="I123" s="278"/>
      <c r="J123" s="278"/>
      <c r="K123" s="278"/>
      <c r="L123" s="279"/>
      <c r="M123" s="288"/>
      <c r="N123" s="288"/>
    </row>
    <row r="124" spans="1:14" s="158" customFormat="1" ht="12.75">
      <c r="A124" s="14"/>
      <c r="B124" s="243"/>
      <c r="C124" s="244"/>
      <c r="D124" s="245"/>
      <c r="E124" s="360" t="s">
        <v>376</v>
      </c>
      <c r="F124" s="361"/>
      <c r="G124" s="14"/>
      <c r="H124" s="290"/>
      <c r="I124" s="291"/>
      <c r="J124" s="291"/>
      <c r="K124" s="291"/>
      <c r="L124" s="289">
        <v>40908</v>
      </c>
      <c r="M124" s="288"/>
      <c r="N124" s="288"/>
    </row>
    <row r="125" spans="1:14" s="158" customFormat="1" ht="12.75">
      <c r="A125" s="14"/>
      <c r="B125" s="246" t="s">
        <v>377</v>
      </c>
      <c r="C125" s="247" t="s">
        <v>276</v>
      </c>
      <c r="D125" s="248" t="s">
        <v>258</v>
      </c>
      <c r="E125" s="362" t="s">
        <v>378</v>
      </c>
      <c r="F125" s="363"/>
      <c r="G125" s="14"/>
      <c r="H125" s="23"/>
      <c r="I125" s="14"/>
      <c r="J125" s="14"/>
      <c r="K125" s="14"/>
      <c r="L125" s="232"/>
      <c r="M125" s="288"/>
      <c r="N125" s="288"/>
    </row>
    <row r="126" spans="1:14" s="158" customFormat="1" ht="12.75">
      <c r="A126" s="14"/>
      <c r="B126" s="60" t="s">
        <v>259</v>
      </c>
      <c r="C126" s="249">
        <v>9255103.5</v>
      </c>
      <c r="D126" s="241">
        <v>0.010349073921822733</v>
      </c>
      <c r="E126" s="282">
        <v>-26.735595163252363</v>
      </c>
      <c r="F126" s="250" t="s">
        <v>379</v>
      </c>
      <c r="G126" s="14"/>
      <c r="H126" s="41" t="s">
        <v>239</v>
      </c>
      <c r="I126" s="11"/>
      <c r="J126" s="11"/>
      <c r="K126" s="11"/>
      <c r="L126" s="164">
        <v>7347180.17</v>
      </c>
      <c r="M126" s="288"/>
      <c r="N126" s="288"/>
    </row>
    <row r="127" spans="1:14" s="158" customFormat="1" ht="12.75">
      <c r="A127" s="14"/>
      <c r="B127" s="251" t="s">
        <v>260</v>
      </c>
      <c r="C127" s="249">
        <v>10059965.45</v>
      </c>
      <c r="D127" s="212">
        <v>0.011249072049062735</v>
      </c>
      <c r="E127" s="283">
        <v>-2.4360783614818478</v>
      </c>
      <c r="F127" s="252" t="s">
        <v>379</v>
      </c>
      <c r="G127" s="14"/>
      <c r="H127" s="41" t="s">
        <v>240</v>
      </c>
      <c r="I127" s="11"/>
      <c r="J127" s="11"/>
      <c r="K127" s="11"/>
      <c r="L127" s="164">
        <v>215977219.97</v>
      </c>
      <c r="M127" s="288"/>
      <c r="N127" s="288"/>
    </row>
    <row r="128" spans="1:14" s="158" customFormat="1" ht="12.75">
      <c r="A128" s="14"/>
      <c r="B128" s="60" t="s">
        <v>380</v>
      </c>
      <c r="C128" s="253">
        <v>19315068.95</v>
      </c>
      <c r="D128" s="254">
        <v>0.02159814597088547</v>
      </c>
      <c r="E128" s="255"/>
      <c r="F128" s="250"/>
      <c r="G128" s="14"/>
      <c r="H128" s="41" t="s">
        <v>248</v>
      </c>
      <c r="I128" s="11"/>
      <c r="J128" s="11"/>
      <c r="K128" s="11"/>
      <c r="L128" s="164">
        <v>18257090.56</v>
      </c>
      <c r="M128" s="288"/>
      <c r="N128" s="288"/>
    </row>
    <row r="129" spans="1:14" s="158" customFormat="1" ht="12.75">
      <c r="A129" s="14"/>
      <c r="B129" s="172"/>
      <c r="C129" s="175"/>
      <c r="D129" s="256"/>
      <c r="E129" s="360" t="s">
        <v>381</v>
      </c>
      <c r="F129" s="364"/>
      <c r="G129" s="14"/>
      <c r="H129" s="48" t="s">
        <v>85</v>
      </c>
      <c r="I129" s="11"/>
      <c r="J129" s="11"/>
      <c r="K129" s="11"/>
      <c r="L129" s="100">
        <v>0.0622031853712827</v>
      </c>
      <c r="M129" s="288"/>
      <c r="N129" s="288"/>
    </row>
    <row r="130" spans="1:14" s="158" customFormat="1" ht="12.75">
      <c r="A130" s="14"/>
      <c r="B130" s="246" t="s">
        <v>377</v>
      </c>
      <c r="C130" s="247" t="s">
        <v>276</v>
      </c>
      <c r="D130" s="248" t="s">
        <v>258</v>
      </c>
      <c r="E130" s="355" t="s">
        <v>378</v>
      </c>
      <c r="F130" s="356"/>
      <c r="G130" s="14"/>
      <c r="H130" s="41" t="s">
        <v>223</v>
      </c>
      <c r="I130" s="11"/>
      <c r="J130" s="11"/>
      <c r="K130" s="11"/>
      <c r="L130" s="83"/>
      <c r="M130" s="288"/>
      <c r="N130" s="288"/>
    </row>
    <row r="131" spans="1:14" s="158" customFormat="1" ht="12.75">
      <c r="A131" s="14"/>
      <c r="B131" s="257" t="s">
        <v>374</v>
      </c>
      <c r="C131" s="324">
        <v>713677824.0899999</v>
      </c>
      <c r="D131" s="241">
        <v>0.7980358683047694</v>
      </c>
      <c r="E131" s="285">
        <v>80.96885096519455</v>
      </c>
      <c r="F131" s="258" t="s">
        <v>379</v>
      </c>
      <c r="G131" s="14"/>
      <c r="H131" s="41" t="s">
        <v>224</v>
      </c>
      <c r="I131" s="11"/>
      <c r="J131" s="11"/>
      <c r="K131" s="11"/>
      <c r="L131" s="164">
        <v>214625714.94</v>
      </c>
      <c r="M131" s="288"/>
      <c r="N131" s="288"/>
    </row>
    <row r="132" spans="1:14" s="158" customFormat="1" ht="12.75">
      <c r="A132" s="14"/>
      <c r="B132" s="257" t="s">
        <v>277</v>
      </c>
      <c r="C132" s="249">
        <v>12431433.65</v>
      </c>
      <c r="D132" s="242">
        <v>0.013900852194476766</v>
      </c>
      <c r="E132" s="286">
        <v>82.71871770799339</v>
      </c>
      <c r="F132" s="259" t="s">
        <v>379</v>
      </c>
      <c r="G132" s="14"/>
      <c r="H132" s="41" t="s">
        <v>225</v>
      </c>
      <c r="I132" s="11"/>
      <c r="J132" s="11"/>
      <c r="K132" s="11"/>
      <c r="L132" s="164">
        <v>0</v>
      </c>
      <c r="M132" s="288"/>
      <c r="N132" s="288"/>
    </row>
    <row r="133" spans="1:14" s="158" customFormat="1" ht="12.75">
      <c r="A133" s="14"/>
      <c r="B133" s="257" t="s">
        <v>375</v>
      </c>
      <c r="C133" s="249">
        <v>46576260.81</v>
      </c>
      <c r="D133" s="242">
        <v>0.052081661336881344</v>
      </c>
      <c r="E133" s="286">
        <v>69.40468307764957</v>
      </c>
      <c r="F133" s="259" t="s">
        <v>379</v>
      </c>
      <c r="G133" s="14"/>
      <c r="H133" s="48" t="s">
        <v>226</v>
      </c>
      <c r="I133" s="11"/>
      <c r="J133" s="11"/>
      <c r="K133" s="11"/>
      <c r="L133" s="100">
        <v>0.9162864076333147</v>
      </c>
      <c r="M133" s="288"/>
      <c r="N133" s="288"/>
    </row>
    <row r="134" spans="1:14" s="158" customFormat="1" ht="12.75">
      <c r="A134" s="14"/>
      <c r="B134" s="257" t="s">
        <v>33</v>
      </c>
      <c r="C134" s="249">
        <v>96626722.81</v>
      </c>
      <c r="D134" s="242">
        <v>0.10804818089653616</v>
      </c>
      <c r="E134" s="286">
        <v>66.67144018893794</v>
      </c>
      <c r="F134" s="259" t="s">
        <v>379</v>
      </c>
      <c r="G134" s="14"/>
      <c r="H134" s="60" t="s">
        <v>227</v>
      </c>
      <c r="I134" s="11"/>
      <c r="J134" s="11"/>
      <c r="K134" s="11"/>
      <c r="L134" s="164">
        <v>19608595.590000004</v>
      </c>
      <c r="M134" s="288"/>
      <c r="N134" s="288"/>
    </row>
    <row r="135" spans="1:14" s="158" customFormat="1" ht="12.75">
      <c r="A135" s="14"/>
      <c r="B135" s="260" t="s">
        <v>278</v>
      </c>
      <c r="C135" s="249">
        <v>5665606.13</v>
      </c>
      <c r="D135" s="212">
        <v>0.006335291296450873</v>
      </c>
      <c r="E135" s="287">
        <v>69.90236459130631</v>
      </c>
      <c r="F135" s="338" t="s">
        <v>379</v>
      </c>
      <c r="G135" s="14"/>
      <c r="H135" s="65" t="s">
        <v>227</v>
      </c>
      <c r="I135" s="16"/>
      <c r="J135" s="16"/>
      <c r="K135" s="16"/>
      <c r="L135" s="101">
        <v>0.005207252104080923</v>
      </c>
      <c r="M135" s="288"/>
      <c r="N135" s="288"/>
    </row>
    <row r="136" spans="1:14" s="158" customFormat="1" ht="12.75">
      <c r="A136" s="14"/>
      <c r="B136" s="261" t="s">
        <v>382</v>
      </c>
      <c r="C136" s="253">
        <v>874977847.4899999</v>
      </c>
      <c r="D136" s="254">
        <v>0.9784018540291144</v>
      </c>
      <c r="E136" s="58"/>
      <c r="F136" s="135"/>
      <c r="G136" s="239"/>
      <c r="H136" s="23" t="s">
        <v>13</v>
      </c>
      <c r="I136" s="14"/>
      <c r="J136" s="14"/>
      <c r="K136" s="14"/>
      <c r="L136" s="232"/>
      <c r="M136" s="288"/>
      <c r="N136" s="288"/>
    </row>
    <row r="137" spans="1:14" s="158" customFormat="1" ht="13.5" thickBot="1">
      <c r="A137" s="14"/>
      <c r="B137" s="262" t="s">
        <v>38</v>
      </c>
      <c r="C137" s="263">
        <v>894292916.4399999</v>
      </c>
      <c r="D137" s="323">
        <v>0.9999999999999999</v>
      </c>
      <c r="E137" s="357"/>
      <c r="F137" s="358"/>
      <c r="G137" s="301"/>
      <c r="H137" s="50"/>
      <c r="I137" s="51"/>
      <c r="J137" s="52"/>
      <c r="K137" s="52"/>
      <c r="L137" s="53"/>
      <c r="M137" s="288"/>
      <c r="N137" s="288"/>
    </row>
    <row r="138" spans="1:14" s="158" customFormat="1" ht="11.25">
      <c r="A138" s="14"/>
      <c r="B138" s="265"/>
      <c r="C138" s="266"/>
      <c r="D138" s="266"/>
      <c r="E138" s="266"/>
      <c r="F138" s="267"/>
      <c r="G138" s="14"/>
      <c r="H138" s="14"/>
      <c r="J138" s="288"/>
      <c r="K138" s="288"/>
      <c r="L138" s="288"/>
      <c r="M138" s="288"/>
      <c r="N138" s="288"/>
    </row>
    <row r="139" spans="1:14" s="158" customFormat="1" ht="12.75">
      <c r="A139" s="14"/>
      <c r="B139" s="268" t="s">
        <v>13</v>
      </c>
      <c r="C139" s="299" t="s">
        <v>383</v>
      </c>
      <c r="D139" s="269"/>
      <c r="E139" s="269"/>
      <c r="F139" s="270"/>
      <c r="G139" s="14"/>
      <c r="H139" s="14"/>
      <c r="J139" s="288"/>
      <c r="K139" s="288"/>
      <c r="L139" s="288"/>
      <c r="M139" s="288"/>
      <c r="N139" s="288"/>
    </row>
    <row r="140" spans="1:14" s="158" customFormat="1" ht="12" thickBot="1">
      <c r="A140" s="14"/>
      <c r="B140" s="271"/>
      <c r="C140" s="272"/>
      <c r="D140" s="272"/>
      <c r="E140" s="272"/>
      <c r="F140" s="273"/>
      <c r="G140" s="14"/>
      <c r="H140" s="14"/>
      <c r="J140" s="288"/>
      <c r="K140" s="288"/>
      <c r="L140" s="288"/>
      <c r="M140" s="288"/>
      <c r="N140" s="288"/>
    </row>
    <row r="141" spans="10:14" ht="13.5" thickBot="1">
      <c r="J141" s="158"/>
      <c r="K141" s="158"/>
      <c r="L141" s="158"/>
      <c r="M141" s="158"/>
      <c r="N141" s="158"/>
    </row>
    <row r="142" spans="1:15" ht="15.75">
      <c r="A142" s="131" t="s">
        <v>305</v>
      </c>
      <c r="B142" s="133"/>
      <c r="C142" s="133"/>
      <c r="D142" s="133"/>
      <c r="E142" s="133"/>
      <c r="F142" s="133"/>
      <c r="G142" s="133"/>
      <c r="H142" s="133"/>
      <c r="I142" s="133"/>
      <c r="J142" s="133"/>
      <c r="K142" s="134"/>
      <c r="L142" s="58"/>
      <c r="M142" s="58"/>
      <c r="O142" s="46"/>
    </row>
    <row r="143" spans="1:15" ht="6.75" customHeight="1">
      <c r="A143" s="60"/>
      <c r="B143" s="58"/>
      <c r="C143" s="58"/>
      <c r="D143" s="58"/>
      <c r="E143" s="58"/>
      <c r="F143" s="58"/>
      <c r="G143" s="58"/>
      <c r="H143" s="58"/>
      <c r="I143" s="58"/>
      <c r="J143" s="58"/>
      <c r="K143" s="135"/>
      <c r="L143" s="46"/>
      <c r="M143" s="46"/>
      <c r="N143" s="46"/>
      <c r="O143" s="46"/>
    </row>
    <row r="144" spans="1:15" s="189" customFormat="1" ht="12.75">
      <c r="A144" s="160"/>
      <c r="B144" s="161"/>
      <c r="C144" s="161"/>
      <c r="D144" s="161"/>
      <c r="E144" s="202"/>
      <c r="F144" s="359" t="s">
        <v>34</v>
      </c>
      <c r="G144" s="359"/>
      <c r="H144" s="349" t="s">
        <v>15</v>
      </c>
      <c r="I144" s="354"/>
      <c r="J144" s="349" t="s">
        <v>37</v>
      </c>
      <c r="K144" s="350"/>
      <c r="L144" s="46"/>
      <c r="M144" s="46"/>
      <c r="N144" s="46"/>
      <c r="O144" s="46"/>
    </row>
    <row r="145" spans="1:15" s="189" customFormat="1" ht="12.75">
      <c r="A145" s="160"/>
      <c r="B145" s="161"/>
      <c r="C145" s="161"/>
      <c r="D145" s="161"/>
      <c r="E145" s="202"/>
      <c r="F145" s="339" t="s">
        <v>35</v>
      </c>
      <c r="G145" s="339" t="s">
        <v>36</v>
      </c>
      <c r="H145" s="203" t="s">
        <v>35</v>
      </c>
      <c r="I145" s="204" t="s">
        <v>36</v>
      </c>
      <c r="J145" s="203" t="s">
        <v>35</v>
      </c>
      <c r="K145" s="205" t="s">
        <v>36</v>
      </c>
      <c r="L145" s="46"/>
      <c r="M145" s="46"/>
      <c r="N145" s="46"/>
      <c r="O145" s="46"/>
    </row>
    <row r="146" spans="1:15" ht="12.75">
      <c r="A146" s="60"/>
      <c r="B146" s="58" t="s">
        <v>287</v>
      </c>
      <c r="C146" s="58"/>
      <c r="D146" s="58"/>
      <c r="E146" s="58"/>
      <c r="F146" s="233">
        <v>3253</v>
      </c>
      <c r="G146" s="233">
        <v>2696</v>
      </c>
      <c r="H146" s="325">
        <v>11223557.56</v>
      </c>
      <c r="I146" s="325">
        <v>9255103.5</v>
      </c>
      <c r="J146" s="207">
        <v>0.011947011262901104</v>
      </c>
      <c r="K146" s="208">
        <v>0.010349073921822731</v>
      </c>
      <c r="L146" s="46"/>
      <c r="M146" s="46"/>
      <c r="N146" s="46"/>
      <c r="O146" s="46"/>
    </row>
    <row r="147" spans="1:15" ht="12.75">
      <c r="A147" s="60"/>
      <c r="B147" s="58" t="s">
        <v>288</v>
      </c>
      <c r="C147" s="58"/>
      <c r="D147" s="58"/>
      <c r="E147" s="58"/>
      <c r="F147" s="196">
        <v>99596</v>
      </c>
      <c r="G147" s="196">
        <v>96183</v>
      </c>
      <c r="H147" s="206">
        <v>739816087.32</v>
      </c>
      <c r="I147" s="206">
        <v>713678124.19</v>
      </c>
      <c r="J147" s="207">
        <v>0.7875035237657272</v>
      </c>
      <c r="K147" s="209">
        <v>0.7980362038771467</v>
      </c>
      <c r="L147" s="46"/>
      <c r="M147" s="46"/>
      <c r="N147" s="46"/>
      <c r="O147" s="46"/>
    </row>
    <row r="148" spans="1:15" ht="12.75">
      <c r="A148" s="60"/>
      <c r="B148" s="58" t="s">
        <v>277</v>
      </c>
      <c r="C148" s="58"/>
      <c r="D148" s="58"/>
      <c r="E148" s="58"/>
      <c r="F148" s="196">
        <v>1398</v>
      </c>
      <c r="G148" s="196">
        <v>1264</v>
      </c>
      <c r="H148" s="206">
        <v>14096160.21</v>
      </c>
      <c r="I148" s="206">
        <v>12431433.65</v>
      </c>
      <c r="J148" s="207">
        <v>0.015004777575402608</v>
      </c>
      <c r="K148" s="209">
        <v>0.013900852194476763</v>
      </c>
      <c r="L148" s="46"/>
      <c r="M148" s="46"/>
      <c r="N148" s="46"/>
      <c r="O148" s="46"/>
    </row>
    <row r="149" spans="1:15" ht="12.75">
      <c r="A149" s="60"/>
      <c r="B149" s="58" t="s">
        <v>286</v>
      </c>
      <c r="C149" s="58"/>
      <c r="D149" s="58"/>
      <c r="E149" s="58"/>
      <c r="F149" s="196">
        <v>2720</v>
      </c>
      <c r="G149" s="196">
        <v>2708</v>
      </c>
      <c r="H149" s="206">
        <v>10562466.65</v>
      </c>
      <c r="I149" s="206">
        <v>10059965.45</v>
      </c>
      <c r="J149" s="207">
        <v>0.011243307423423353</v>
      </c>
      <c r="K149" s="209">
        <v>0.011249072049062732</v>
      </c>
      <c r="L149" s="46"/>
      <c r="M149" s="46"/>
      <c r="N149" s="46"/>
      <c r="O149" s="46"/>
    </row>
    <row r="150" spans="1:15" ht="12.75">
      <c r="A150" s="60"/>
      <c r="B150" s="58" t="s">
        <v>289</v>
      </c>
      <c r="C150" s="58"/>
      <c r="D150" s="58"/>
      <c r="E150" s="58"/>
      <c r="F150" s="196">
        <v>4163</v>
      </c>
      <c r="G150" s="196">
        <v>3933</v>
      </c>
      <c r="H150" s="206">
        <v>50583826.79</v>
      </c>
      <c r="I150" s="206">
        <v>46576260.81</v>
      </c>
      <c r="J150" s="207">
        <v>0.05384438446990676</v>
      </c>
      <c r="K150" s="209">
        <v>0.05208166133688133</v>
      </c>
      <c r="L150" s="46"/>
      <c r="M150" s="46"/>
      <c r="N150" s="46"/>
      <c r="O150" s="46"/>
    </row>
    <row r="151" spans="1:15" ht="12.75">
      <c r="A151" s="60"/>
      <c r="B151" s="58" t="s">
        <v>33</v>
      </c>
      <c r="C151" s="58"/>
      <c r="D151" s="58"/>
      <c r="E151" s="58"/>
      <c r="F151" s="196">
        <v>18072</v>
      </c>
      <c r="G151" s="196">
        <v>16235</v>
      </c>
      <c r="H151" s="206">
        <v>106899643.92</v>
      </c>
      <c r="I151" s="206">
        <v>96626422.71</v>
      </c>
      <c r="J151" s="207">
        <v>0.11379023478829627</v>
      </c>
      <c r="K151" s="209">
        <v>0.10804784532415879</v>
      </c>
      <c r="L151" s="46"/>
      <c r="M151" s="46"/>
      <c r="N151" s="46"/>
      <c r="O151" s="46"/>
    </row>
    <row r="152" spans="1:15" ht="12.75">
      <c r="A152" s="60"/>
      <c r="B152" s="58" t="s">
        <v>278</v>
      </c>
      <c r="C152" s="58"/>
      <c r="D152" s="58"/>
      <c r="E152" s="58"/>
      <c r="F152" s="237">
        <v>947</v>
      </c>
      <c r="G152" s="237">
        <v>970</v>
      </c>
      <c r="H152" s="326">
        <v>6263053.66</v>
      </c>
      <c r="I152" s="326">
        <v>5665606.13</v>
      </c>
      <c r="J152" s="212">
        <v>0.0066667607143428755</v>
      </c>
      <c r="K152" s="213">
        <v>0.0063352912964508715</v>
      </c>
      <c r="L152" s="46"/>
      <c r="M152" s="46"/>
      <c r="N152" s="46"/>
      <c r="O152" s="46"/>
    </row>
    <row r="153" spans="1:15" ht="12.75">
      <c r="A153" s="61"/>
      <c r="B153" s="26" t="s">
        <v>38</v>
      </c>
      <c r="C153" s="59"/>
      <c r="D153" s="59"/>
      <c r="E153" s="214"/>
      <c r="F153" s="215">
        <v>130149</v>
      </c>
      <c r="G153" s="215">
        <v>123989</v>
      </c>
      <c r="H153" s="216">
        <v>939444796.1099999</v>
      </c>
      <c r="I153" s="216">
        <v>894292916.4400002</v>
      </c>
      <c r="J153" s="217">
        <v>1.0000000000000002</v>
      </c>
      <c r="K153" s="218">
        <v>0.9999999999999999</v>
      </c>
      <c r="L153" s="46"/>
      <c r="M153" s="46"/>
      <c r="N153" s="46"/>
      <c r="O153" s="46"/>
    </row>
    <row r="154" spans="1:15" s="158" customFormat="1" ht="12.75">
      <c r="A154" s="155" t="s">
        <v>13</v>
      </c>
      <c r="B154" s="62"/>
      <c r="C154" s="62"/>
      <c r="D154" s="62"/>
      <c r="E154" s="62"/>
      <c r="F154" s="62"/>
      <c r="G154" s="62"/>
      <c r="H154" s="62"/>
      <c r="I154" s="62"/>
      <c r="J154" s="219"/>
      <c r="K154" s="220"/>
      <c r="L154" s="46"/>
      <c r="M154" s="46"/>
      <c r="N154" s="46"/>
      <c r="O154" s="46"/>
    </row>
    <row r="155" spans="1:15" s="158" customFormat="1" ht="13.5" thickBot="1">
      <c r="A155" s="50" t="s">
        <v>14</v>
      </c>
      <c r="B155" s="63"/>
      <c r="C155" s="63"/>
      <c r="D155" s="63"/>
      <c r="E155" s="63"/>
      <c r="F155" s="63"/>
      <c r="G155" s="63"/>
      <c r="H155" s="63"/>
      <c r="I155" s="63"/>
      <c r="J155" s="221"/>
      <c r="K155" s="222"/>
      <c r="L155" s="46"/>
      <c r="M155" s="46"/>
      <c r="N155" s="46"/>
      <c r="O155" s="46"/>
    </row>
    <row r="156" spans="1:14" ht="12.75" customHeight="1" thickBot="1">
      <c r="A156" s="200"/>
      <c r="B156" s="58"/>
      <c r="C156" s="58"/>
      <c r="D156" s="58"/>
      <c r="E156" s="58"/>
      <c r="F156" s="58"/>
      <c r="G156" s="58"/>
      <c r="H156" s="58"/>
      <c r="I156" s="58"/>
      <c r="L156" s="46"/>
      <c r="M156" s="46"/>
      <c r="N156" s="46"/>
    </row>
    <row r="157" spans="1:15" ht="15.75">
      <c r="A157" s="131" t="s">
        <v>306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4"/>
      <c r="L157" s="58"/>
      <c r="M157" s="58"/>
      <c r="O157" s="46"/>
    </row>
    <row r="158" spans="1:15" ht="6.75" customHeight="1">
      <c r="A158" s="60"/>
      <c r="B158" s="58"/>
      <c r="C158" s="58"/>
      <c r="D158" s="58"/>
      <c r="E158" s="58"/>
      <c r="F158" s="58"/>
      <c r="G158" s="58"/>
      <c r="H158" s="58"/>
      <c r="I158" s="58"/>
      <c r="J158" s="58"/>
      <c r="K158" s="135"/>
      <c r="L158" s="46"/>
      <c r="M158" s="46"/>
      <c r="N158" s="46"/>
      <c r="O158" s="46"/>
    </row>
    <row r="159" spans="1:15" s="189" customFormat="1" ht="12.75">
      <c r="A159" s="160"/>
      <c r="B159" s="161"/>
      <c r="C159" s="161"/>
      <c r="D159" s="161"/>
      <c r="E159" s="202"/>
      <c r="F159" s="359" t="s">
        <v>34</v>
      </c>
      <c r="G159" s="359"/>
      <c r="H159" s="349" t="s">
        <v>15</v>
      </c>
      <c r="I159" s="354"/>
      <c r="J159" s="349" t="s">
        <v>37</v>
      </c>
      <c r="K159" s="350"/>
      <c r="L159" s="46"/>
      <c r="M159" s="46"/>
      <c r="N159" s="46"/>
      <c r="O159" s="46"/>
    </row>
    <row r="160" spans="1:15" s="189" customFormat="1" ht="12.75">
      <c r="A160" s="160"/>
      <c r="B160" s="161"/>
      <c r="C160" s="161"/>
      <c r="D160" s="161"/>
      <c r="E160" s="202"/>
      <c r="F160" s="339" t="s">
        <v>35</v>
      </c>
      <c r="G160" s="339" t="s">
        <v>36</v>
      </c>
      <c r="H160" s="223" t="s">
        <v>35</v>
      </c>
      <c r="I160" s="224" t="s">
        <v>36</v>
      </c>
      <c r="J160" s="339" t="s">
        <v>35</v>
      </c>
      <c r="K160" s="344" t="s">
        <v>36</v>
      </c>
      <c r="L160" s="46"/>
      <c r="M160" s="46"/>
      <c r="N160" s="46"/>
      <c r="O160" s="46"/>
    </row>
    <row r="161" spans="1:15" ht="12.75">
      <c r="A161" s="60"/>
      <c r="B161" s="58" t="s">
        <v>31</v>
      </c>
      <c r="C161" s="58"/>
      <c r="D161" s="58"/>
      <c r="E161" s="58"/>
      <c r="F161" s="196">
        <v>83403</v>
      </c>
      <c r="G161" s="196">
        <v>79241</v>
      </c>
      <c r="H161" s="206">
        <v>608960824.78</v>
      </c>
      <c r="I161" s="206">
        <v>571832967.28</v>
      </c>
      <c r="J161" s="241">
        <v>0.8077343573805889</v>
      </c>
      <c r="K161" s="208">
        <v>0.7875298721876963</v>
      </c>
      <c r="L161" s="46"/>
      <c r="M161" s="46"/>
      <c r="N161" s="46"/>
      <c r="O161" s="46"/>
    </row>
    <row r="162" spans="1:15" ht="12.75">
      <c r="A162" s="60"/>
      <c r="B162" s="58" t="s">
        <v>285</v>
      </c>
      <c r="C162" s="58"/>
      <c r="D162" s="58"/>
      <c r="E162" s="58"/>
      <c r="F162" s="196">
        <v>7833</v>
      </c>
      <c r="G162" s="196">
        <v>8461</v>
      </c>
      <c r="H162" s="206">
        <v>73275207.85</v>
      </c>
      <c r="I162" s="206">
        <v>76671250.49</v>
      </c>
      <c r="J162" s="242">
        <v>0.09719328488171854</v>
      </c>
      <c r="K162" s="209">
        <v>0.1055918485883568</v>
      </c>
      <c r="L162" s="46"/>
      <c r="M162" s="46"/>
      <c r="N162" s="46"/>
      <c r="O162" s="46"/>
    </row>
    <row r="163" spans="1:15" ht="12.75">
      <c r="A163" s="60"/>
      <c r="B163" s="58" t="s">
        <v>129</v>
      </c>
      <c r="C163" s="58"/>
      <c r="D163" s="58"/>
      <c r="E163" s="58"/>
      <c r="F163" s="196">
        <v>1708</v>
      </c>
      <c r="G163" s="196">
        <v>1783</v>
      </c>
      <c r="H163" s="206">
        <v>16000548.28</v>
      </c>
      <c r="I163" s="206">
        <v>18735911.14</v>
      </c>
      <c r="J163" s="242">
        <v>0.02122335634209643</v>
      </c>
      <c r="K163" s="209">
        <v>0.025803146285162247</v>
      </c>
      <c r="L163" s="46"/>
      <c r="M163" s="46"/>
      <c r="N163" s="46"/>
      <c r="O163" s="46"/>
    </row>
    <row r="164" spans="1:15" ht="12.75">
      <c r="A164" s="60"/>
      <c r="B164" s="58" t="s">
        <v>130</v>
      </c>
      <c r="C164" s="58"/>
      <c r="D164" s="58"/>
      <c r="E164" s="58"/>
      <c r="F164" s="196">
        <v>2142</v>
      </c>
      <c r="G164" s="196">
        <v>2275</v>
      </c>
      <c r="H164" s="206">
        <v>16183385.64</v>
      </c>
      <c r="I164" s="206">
        <v>17933085.11</v>
      </c>
      <c r="J164" s="242">
        <v>0.021465874434353216</v>
      </c>
      <c r="K164" s="209">
        <v>0.024697492157170577</v>
      </c>
      <c r="L164" s="46"/>
      <c r="M164" s="46"/>
      <c r="N164" s="46"/>
      <c r="O164" s="46"/>
    </row>
    <row r="165" spans="1:15" ht="12.75">
      <c r="A165" s="60"/>
      <c r="B165" s="58" t="s">
        <v>131</v>
      </c>
      <c r="C165" s="58"/>
      <c r="D165" s="58"/>
      <c r="E165" s="58"/>
      <c r="F165" s="196">
        <v>1672</v>
      </c>
      <c r="G165" s="196">
        <v>1435</v>
      </c>
      <c r="H165" s="206">
        <v>10901560.77</v>
      </c>
      <c r="I165" s="206">
        <v>11678986.49</v>
      </c>
      <c r="J165" s="242">
        <v>0.014459986299090068</v>
      </c>
      <c r="K165" s="209">
        <v>0.01608433102676978</v>
      </c>
      <c r="L165" s="46"/>
      <c r="M165" s="46"/>
      <c r="N165" s="46"/>
      <c r="O165" s="46"/>
    </row>
    <row r="166" spans="1:15" ht="12.75">
      <c r="A166" s="60"/>
      <c r="B166" s="58" t="s">
        <v>133</v>
      </c>
      <c r="C166" s="58"/>
      <c r="D166" s="58"/>
      <c r="E166" s="58"/>
      <c r="F166" s="196">
        <v>1196</v>
      </c>
      <c r="G166" s="196">
        <v>1069</v>
      </c>
      <c r="H166" s="206">
        <v>8533387.77</v>
      </c>
      <c r="I166" s="206">
        <v>7660708.04</v>
      </c>
      <c r="J166" s="242">
        <v>0.011318807723256195</v>
      </c>
      <c r="K166" s="209">
        <v>0.010550347337099857</v>
      </c>
      <c r="L166" s="46"/>
      <c r="M166" s="46"/>
      <c r="N166" s="46"/>
      <c r="O166" s="46"/>
    </row>
    <row r="167" spans="1:15" ht="12.75">
      <c r="A167" s="60"/>
      <c r="B167" s="58" t="s">
        <v>132</v>
      </c>
      <c r="C167" s="58"/>
      <c r="D167" s="58"/>
      <c r="E167" s="58"/>
      <c r="F167" s="196">
        <v>759</v>
      </c>
      <c r="G167" s="196">
        <v>972</v>
      </c>
      <c r="H167" s="206">
        <v>5825958.38</v>
      </c>
      <c r="I167" s="206">
        <v>6988838.45</v>
      </c>
      <c r="J167" s="242">
        <v>0.00772763461409104</v>
      </c>
      <c r="K167" s="209">
        <v>0.00962504676400363</v>
      </c>
      <c r="L167" s="46"/>
      <c r="M167" s="46"/>
      <c r="N167" s="46"/>
      <c r="O167" s="46"/>
    </row>
    <row r="168" spans="1:15" ht="12.75">
      <c r="A168" s="60"/>
      <c r="B168" s="58" t="s">
        <v>134</v>
      </c>
      <c r="C168" s="58"/>
      <c r="D168" s="58"/>
      <c r="E168" s="58"/>
      <c r="F168" s="196">
        <v>781</v>
      </c>
      <c r="G168" s="196">
        <v>845</v>
      </c>
      <c r="H168" s="206">
        <v>4951266.48</v>
      </c>
      <c r="I168" s="206">
        <v>5123078.48</v>
      </c>
      <c r="J168" s="242">
        <v>0.006567430753673991</v>
      </c>
      <c r="K168" s="209">
        <v>0.007055517207678572</v>
      </c>
      <c r="L168" s="46"/>
      <c r="M168" s="46"/>
      <c r="N168" s="46"/>
      <c r="O168" s="46"/>
    </row>
    <row r="169" spans="1:15" ht="12.75">
      <c r="A169" s="60"/>
      <c r="B169" s="58" t="s">
        <v>135</v>
      </c>
      <c r="C169" s="58"/>
      <c r="D169" s="58"/>
      <c r="E169" s="58"/>
      <c r="F169" s="196">
        <v>662</v>
      </c>
      <c r="G169" s="196">
        <v>678</v>
      </c>
      <c r="H169" s="206">
        <v>4209061.6</v>
      </c>
      <c r="I169" s="206">
        <v>5039309.19</v>
      </c>
      <c r="J169" s="242">
        <v>0.005582959573597471</v>
      </c>
      <c r="K169" s="209">
        <v>0.006940149920338087</v>
      </c>
      <c r="L169" s="46"/>
      <c r="M169" s="46"/>
      <c r="N169" s="46"/>
      <c r="O169" s="46"/>
    </row>
    <row r="170" spans="1:15" ht="12.75">
      <c r="A170" s="60"/>
      <c r="B170" s="58" t="s">
        <v>283</v>
      </c>
      <c r="C170" s="58"/>
      <c r="D170" s="58"/>
      <c r="E170" s="58"/>
      <c r="F170" s="196">
        <v>546</v>
      </c>
      <c r="G170" s="196">
        <v>364</v>
      </c>
      <c r="H170" s="206">
        <v>3247053.97</v>
      </c>
      <c r="I170" s="206">
        <v>2879253.35</v>
      </c>
      <c r="J170" s="242">
        <v>0.004306938878680031</v>
      </c>
      <c r="K170" s="209">
        <v>0.003965315314902452</v>
      </c>
      <c r="L170" s="46"/>
      <c r="M170" s="46"/>
      <c r="N170" s="46"/>
      <c r="O170" s="46"/>
    </row>
    <row r="171" spans="1:15" ht="12.75">
      <c r="A171" s="60"/>
      <c r="B171" s="58" t="s">
        <v>284</v>
      </c>
      <c r="C171" s="58"/>
      <c r="D171" s="58"/>
      <c r="E171" s="58"/>
      <c r="F171" s="210">
        <v>292</v>
      </c>
      <c r="G171" s="210">
        <v>324</v>
      </c>
      <c r="H171" s="211">
        <v>1823992.01</v>
      </c>
      <c r="I171" s="211">
        <v>1566169.82</v>
      </c>
      <c r="J171" s="212">
        <v>0.0024193691188541394</v>
      </c>
      <c r="K171" s="213">
        <v>0.0021569332108214846</v>
      </c>
      <c r="L171" s="46"/>
      <c r="M171" s="46"/>
      <c r="N171" s="46"/>
      <c r="O171" s="46"/>
    </row>
    <row r="172" spans="1:15" ht="12.75">
      <c r="A172" s="61"/>
      <c r="B172" s="26" t="s">
        <v>32</v>
      </c>
      <c r="C172" s="59"/>
      <c r="D172" s="59"/>
      <c r="E172" s="214"/>
      <c r="F172" s="215">
        <v>100994</v>
      </c>
      <c r="G172" s="215">
        <v>97447</v>
      </c>
      <c r="H172" s="216">
        <v>753912247.53</v>
      </c>
      <c r="I172" s="216">
        <v>726109557.8400002</v>
      </c>
      <c r="J172" s="217">
        <v>0.9999999999999999</v>
      </c>
      <c r="K172" s="218">
        <v>0.9999999999999997</v>
      </c>
      <c r="L172" s="46"/>
      <c r="M172" s="46"/>
      <c r="N172" s="46"/>
      <c r="O172" s="46"/>
    </row>
    <row r="173" spans="1:15" s="158" customFormat="1" ht="12.75">
      <c r="A173" s="23" t="s">
        <v>13</v>
      </c>
      <c r="B173" s="14"/>
      <c r="C173" s="331" t="s">
        <v>315</v>
      </c>
      <c r="D173" s="14"/>
      <c r="E173" s="14"/>
      <c r="F173" s="347"/>
      <c r="G173" s="347"/>
      <c r="H173" s="347"/>
      <c r="I173" s="347"/>
      <c r="J173" s="225"/>
      <c r="K173" s="226"/>
      <c r="L173" s="46"/>
      <c r="M173" s="46"/>
      <c r="N173" s="46"/>
      <c r="O173" s="46"/>
    </row>
    <row r="174" spans="1:15" s="158" customFormat="1" ht="13.5" thickBot="1">
      <c r="A174" s="50" t="s">
        <v>14</v>
      </c>
      <c r="B174" s="63"/>
      <c r="C174" s="63"/>
      <c r="D174" s="63"/>
      <c r="E174" s="63"/>
      <c r="F174" s="63"/>
      <c r="G174" s="63"/>
      <c r="H174" s="63"/>
      <c r="I174" s="63"/>
      <c r="J174" s="221"/>
      <c r="K174" s="222"/>
      <c r="L174" s="46"/>
      <c r="M174" s="46"/>
      <c r="N174" s="46"/>
      <c r="O174" s="46"/>
    </row>
    <row r="175" spans="1:14" ht="12.75" customHeight="1" thickBot="1">
      <c r="A175" s="58"/>
      <c r="B175" s="58"/>
      <c r="C175" s="58"/>
      <c r="D175" s="58"/>
      <c r="E175" s="58"/>
      <c r="F175" s="58"/>
      <c r="G175" s="58"/>
      <c r="H175" s="58"/>
      <c r="I175" s="58"/>
      <c r="L175" s="46"/>
      <c r="M175" s="46"/>
      <c r="N175" s="46"/>
    </row>
    <row r="176" spans="1:15" ht="15.75">
      <c r="A176" s="131" t="s">
        <v>307</v>
      </c>
      <c r="B176" s="133"/>
      <c r="C176" s="133"/>
      <c r="D176" s="133"/>
      <c r="E176" s="133"/>
      <c r="F176" s="133"/>
      <c r="G176" s="133"/>
      <c r="H176" s="133"/>
      <c r="I176" s="133"/>
      <c r="J176" s="133"/>
      <c r="K176" s="134"/>
      <c r="L176" s="58"/>
      <c r="M176" s="58"/>
      <c r="O176" s="46"/>
    </row>
    <row r="177" spans="1:15" ht="6.75" customHeight="1">
      <c r="A177" s="60"/>
      <c r="B177" s="58"/>
      <c r="C177" s="58"/>
      <c r="D177" s="58"/>
      <c r="E177" s="58"/>
      <c r="F177" s="58"/>
      <c r="G177" s="58"/>
      <c r="H177" s="58"/>
      <c r="I177" s="58"/>
      <c r="J177" s="58"/>
      <c r="K177" s="135"/>
      <c r="L177" s="46"/>
      <c r="M177" s="46"/>
      <c r="N177" s="46"/>
      <c r="O177" s="46"/>
    </row>
    <row r="178" spans="1:15" ht="12.75" customHeight="1">
      <c r="A178" s="227"/>
      <c r="B178" s="228"/>
      <c r="C178" s="228"/>
      <c r="D178" s="228"/>
      <c r="E178" s="229"/>
      <c r="F178" s="349" t="s">
        <v>34</v>
      </c>
      <c r="G178" s="354"/>
      <c r="H178" s="349" t="s">
        <v>15</v>
      </c>
      <c r="I178" s="354"/>
      <c r="J178" s="349" t="s">
        <v>37</v>
      </c>
      <c r="K178" s="350"/>
      <c r="L178" s="46"/>
      <c r="M178" s="46"/>
      <c r="N178" s="46"/>
      <c r="O178" s="46"/>
    </row>
    <row r="179" spans="1:15" ht="12.75">
      <c r="A179" s="227"/>
      <c r="B179" s="228"/>
      <c r="C179" s="228"/>
      <c r="D179" s="228"/>
      <c r="E179" s="229"/>
      <c r="F179" s="339" t="s">
        <v>35</v>
      </c>
      <c r="G179" s="337" t="s">
        <v>36</v>
      </c>
      <c r="H179" s="339" t="s">
        <v>35</v>
      </c>
      <c r="I179" s="339" t="s">
        <v>36</v>
      </c>
      <c r="J179" s="339" t="s">
        <v>35</v>
      </c>
      <c r="K179" s="344" t="s">
        <v>36</v>
      </c>
      <c r="L179" s="46"/>
      <c r="M179" s="46"/>
      <c r="N179" s="46"/>
      <c r="O179" s="46"/>
    </row>
    <row r="180" spans="1:15" ht="12.75">
      <c r="A180" s="172"/>
      <c r="B180" s="58" t="s">
        <v>88</v>
      </c>
      <c r="C180" s="174"/>
      <c r="D180" s="174"/>
      <c r="E180" s="230"/>
      <c r="F180" s="196">
        <v>40854</v>
      </c>
      <c r="G180" s="233">
        <v>38612</v>
      </c>
      <c r="H180" s="325">
        <v>161420054.15</v>
      </c>
      <c r="I180" s="325">
        <v>149893520.07</v>
      </c>
      <c r="J180" s="207">
        <v>0.17182494896815553</v>
      </c>
      <c r="K180" s="208">
        <v>0.16761121251714248</v>
      </c>
      <c r="L180" s="46"/>
      <c r="M180" s="46"/>
      <c r="N180" s="46"/>
      <c r="O180" s="46"/>
    </row>
    <row r="181" spans="1:15" ht="12.75">
      <c r="A181" s="60"/>
      <c r="B181" s="58" t="s">
        <v>87</v>
      </c>
      <c r="C181" s="58"/>
      <c r="D181" s="58"/>
      <c r="E181" s="231"/>
      <c r="F181" s="196">
        <v>29780</v>
      </c>
      <c r="G181" s="196">
        <v>28116</v>
      </c>
      <c r="H181" s="206">
        <v>74805156.46</v>
      </c>
      <c r="I181" s="206">
        <v>69470908.72</v>
      </c>
      <c r="J181" s="207">
        <v>0.0796269847571129</v>
      </c>
      <c r="K181" s="209">
        <v>0.07768249914865667</v>
      </c>
      <c r="L181" s="46"/>
      <c r="M181" s="46"/>
      <c r="N181" s="46"/>
      <c r="O181" s="46"/>
    </row>
    <row r="182" spans="1:15" ht="12.75">
      <c r="A182" s="60"/>
      <c r="B182" s="58" t="s">
        <v>184</v>
      </c>
      <c r="C182" s="58"/>
      <c r="D182" s="58"/>
      <c r="E182" s="231"/>
      <c r="F182" s="196">
        <v>10536</v>
      </c>
      <c r="G182" s="196">
        <v>9872</v>
      </c>
      <c r="H182" s="206">
        <v>79689202.65</v>
      </c>
      <c r="I182" s="206">
        <v>73085495.62</v>
      </c>
      <c r="J182" s="207">
        <v>0.08482584924624903</v>
      </c>
      <c r="K182" s="209">
        <v>0.08172433693306957</v>
      </c>
      <c r="L182" s="46"/>
      <c r="M182" s="46"/>
      <c r="N182" s="46"/>
      <c r="O182" s="46"/>
    </row>
    <row r="183" spans="1:15" ht="12.75">
      <c r="A183" s="60"/>
      <c r="B183" s="58" t="s">
        <v>279</v>
      </c>
      <c r="C183" s="58"/>
      <c r="D183" s="58"/>
      <c r="E183" s="231"/>
      <c r="F183" s="196">
        <v>617</v>
      </c>
      <c r="G183" s="196">
        <v>601</v>
      </c>
      <c r="H183" s="206">
        <v>5401060.94</v>
      </c>
      <c r="I183" s="206">
        <v>5131249.79</v>
      </c>
      <c r="J183" s="207">
        <v>0.005749205235224475</v>
      </c>
      <c r="K183" s="209">
        <v>0.005737773044682576</v>
      </c>
      <c r="L183" s="46"/>
      <c r="M183" s="46"/>
      <c r="N183" s="46"/>
      <c r="O183" s="46"/>
    </row>
    <row r="184" spans="1:15" ht="12.75">
      <c r="A184" s="60"/>
      <c r="B184" s="58" t="s">
        <v>81</v>
      </c>
      <c r="C184" s="58"/>
      <c r="D184" s="58"/>
      <c r="E184" s="231"/>
      <c r="F184" s="237">
        <v>48362</v>
      </c>
      <c r="G184" s="237">
        <v>46788</v>
      </c>
      <c r="H184" s="326">
        <v>618129321.91</v>
      </c>
      <c r="I184" s="326">
        <v>596711742.24</v>
      </c>
      <c r="J184" s="212">
        <v>0.6579730117932582</v>
      </c>
      <c r="K184" s="213">
        <v>0.6672441783564487</v>
      </c>
      <c r="L184" s="46"/>
      <c r="M184" s="46"/>
      <c r="N184" s="46"/>
      <c r="O184" s="46"/>
    </row>
    <row r="185" spans="1:15" ht="12.75">
      <c r="A185" s="61"/>
      <c r="B185" s="26" t="s">
        <v>38</v>
      </c>
      <c r="C185" s="59"/>
      <c r="D185" s="59"/>
      <c r="E185" s="214"/>
      <c r="F185" s="215">
        <v>130149</v>
      </c>
      <c r="G185" s="215">
        <v>123989</v>
      </c>
      <c r="H185" s="216">
        <v>939444796.1099999</v>
      </c>
      <c r="I185" s="216">
        <v>894292916.44</v>
      </c>
      <c r="J185" s="217">
        <v>1</v>
      </c>
      <c r="K185" s="218">
        <v>1</v>
      </c>
      <c r="L185" s="46"/>
      <c r="M185" s="46"/>
      <c r="N185" s="46"/>
      <c r="O185" s="46"/>
    </row>
    <row r="186" spans="1:15" s="158" customFormat="1" ht="12.75">
      <c r="A186" s="23" t="s">
        <v>13</v>
      </c>
      <c r="B186" s="23"/>
      <c r="C186" s="14"/>
      <c r="D186" s="14"/>
      <c r="E186" s="14"/>
      <c r="F186" s="14"/>
      <c r="G186" s="14"/>
      <c r="H186" s="14"/>
      <c r="I186" s="14"/>
      <c r="J186" s="14"/>
      <c r="K186" s="232"/>
      <c r="L186" s="46"/>
      <c r="M186" s="46"/>
      <c r="N186" s="46"/>
      <c r="O186" s="46"/>
    </row>
    <row r="187" spans="1:15" s="158" customFormat="1" ht="13.5" thickBot="1">
      <c r="A187" s="50" t="s">
        <v>14</v>
      </c>
      <c r="B187" s="50"/>
      <c r="C187" s="63"/>
      <c r="D187" s="63"/>
      <c r="E187" s="63"/>
      <c r="F187" s="63"/>
      <c r="G187" s="63"/>
      <c r="H187" s="63"/>
      <c r="I187" s="63"/>
      <c r="J187" s="63"/>
      <c r="K187" s="159"/>
      <c r="L187" s="46"/>
      <c r="M187" s="46"/>
      <c r="N187" s="46"/>
      <c r="O187" s="46"/>
    </row>
    <row r="188" spans="12:15" ht="13.5" thickBot="1">
      <c r="L188" s="46"/>
      <c r="M188" s="46"/>
      <c r="N188" s="46"/>
      <c r="O188" s="46"/>
    </row>
    <row r="189" spans="1:15" ht="15.75">
      <c r="A189" s="131" t="s">
        <v>308</v>
      </c>
      <c r="B189" s="133"/>
      <c r="C189" s="133"/>
      <c r="D189" s="133"/>
      <c r="E189" s="133"/>
      <c r="F189" s="133"/>
      <c r="G189" s="133"/>
      <c r="H189" s="133"/>
      <c r="I189" s="133"/>
      <c r="J189" s="133"/>
      <c r="K189" s="134"/>
      <c r="L189" s="46"/>
      <c r="M189" s="46"/>
      <c r="N189" s="46"/>
      <c r="O189" s="46"/>
    </row>
    <row r="190" spans="1:15" ht="6.75" customHeight="1">
      <c r="A190" s="60"/>
      <c r="B190" s="58"/>
      <c r="C190" s="58"/>
      <c r="D190" s="58"/>
      <c r="E190" s="58"/>
      <c r="F190" s="58"/>
      <c r="G190" s="58"/>
      <c r="H190" s="58"/>
      <c r="I190" s="58"/>
      <c r="J190" s="58"/>
      <c r="K190" s="135"/>
      <c r="L190" s="46"/>
      <c r="M190" s="46"/>
      <c r="N190" s="46"/>
      <c r="O190" s="46"/>
    </row>
    <row r="191" spans="1:15" ht="12.75" customHeight="1">
      <c r="A191" s="227"/>
      <c r="B191" s="228"/>
      <c r="C191" s="228"/>
      <c r="D191" s="228"/>
      <c r="E191" s="228"/>
      <c r="F191" s="349" t="s">
        <v>34</v>
      </c>
      <c r="G191" s="354"/>
      <c r="H191" s="349" t="s">
        <v>15</v>
      </c>
      <c r="I191" s="354"/>
      <c r="J191" s="349" t="s">
        <v>37</v>
      </c>
      <c r="K191" s="350"/>
      <c r="L191" s="46"/>
      <c r="M191" s="46"/>
      <c r="N191" s="46"/>
      <c r="O191" s="46"/>
    </row>
    <row r="192" spans="1:15" ht="12.75">
      <c r="A192" s="227"/>
      <c r="B192" s="228"/>
      <c r="C192" s="228"/>
      <c r="D192" s="228"/>
      <c r="E192" s="228"/>
      <c r="F192" s="339" t="s">
        <v>35</v>
      </c>
      <c r="G192" s="339" t="s">
        <v>36</v>
      </c>
      <c r="H192" s="339" t="s">
        <v>35</v>
      </c>
      <c r="I192" s="337" t="s">
        <v>36</v>
      </c>
      <c r="J192" s="339" t="s">
        <v>35</v>
      </c>
      <c r="K192" s="344" t="s">
        <v>36</v>
      </c>
      <c r="L192" s="46"/>
      <c r="M192" s="46"/>
      <c r="N192" s="46"/>
      <c r="O192" s="46"/>
    </row>
    <row r="193" spans="1:15" ht="12.75">
      <c r="A193" s="60"/>
      <c r="B193" s="58" t="s">
        <v>137</v>
      </c>
      <c r="C193" s="58"/>
      <c r="D193" s="58"/>
      <c r="E193" s="58"/>
      <c r="F193" s="196">
        <v>15168</v>
      </c>
      <c r="G193" s="196">
        <v>15168</v>
      </c>
      <c r="H193" s="206">
        <v>55099385.26</v>
      </c>
      <c r="I193" s="206">
        <v>52150219.31</v>
      </c>
      <c r="J193" s="207">
        <v>0.05865100907275492</v>
      </c>
      <c r="K193" s="208">
        <v>0.05831447208326274</v>
      </c>
      <c r="L193" s="46"/>
      <c r="M193" s="46"/>
      <c r="N193" s="46"/>
      <c r="O193" s="46"/>
    </row>
    <row r="194" spans="1:15" ht="12.75">
      <c r="A194" s="60"/>
      <c r="B194" s="58" t="s">
        <v>136</v>
      </c>
      <c r="C194" s="58"/>
      <c r="D194" s="58"/>
      <c r="E194" s="58"/>
      <c r="F194" s="196">
        <v>93900</v>
      </c>
      <c r="G194" s="196">
        <v>89371</v>
      </c>
      <c r="H194" s="206">
        <v>672007112.64</v>
      </c>
      <c r="I194" s="206">
        <v>638466679.82</v>
      </c>
      <c r="J194" s="207">
        <v>0.7153236841830507</v>
      </c>
      <c r="K194" s="209">
        <v>0.7139346271036198</v>
      </c>
      <c r="L194" s="46"/>
      <c r="M194" s="46"/>
      <c r="N194" s="46"/>
      <c r="O194" s="46"/>
    </row>
    <row r="195" spans="1:15" ht="12.75">
      <c r="A195" s="60"/>
      <c r="B195" s="58" t="s">
        <v>138</v>
      </c>
      <c r="C195" s="58"/>
      <c r="D195" s="58"/>
      <c r="E195" s="58"/>
      <c r="F195" s="196">
        <v>958</v>
      </c>
      <c r="G195" s="196">
        <v>926</v>
      </c>
      <c r="H195" s="206">
        <v>11083854.33</v>
      </c>
      <c r="I195" s="206">
        <v>10637025.29</v>
      </c>
      <c r="J195" s="207">
        <v>0.011798302972027094</v>
      </c>
      <c r="K195" s="209">
        <v>0.011894341433837868</v>
      </c>
      <c r="L195" s="46"/>
      <c r="M195" s="46"/>
      <c r="N195" s="46"/>
      <c r="O195" s="46"/>
    </row>
    <row r="196" spans="1:15" ht="12.75">
      <c r="A196" s="60"/>
      <c r="B196" s="58" t="s">
        <v>55</v>
      </c>
      <c r="C196" s="58"/>
      <c r="D196" s="58"/>
      <c r="E196" s="58"/>
      <c r="F196" s="196">
        <v>3785</v>
      </c>
      <c r="G196" s="196">
        <v>3593</v>
      </c>
      <c r="H196" s="206">
        <v>18992159.16</v>
      </c>
      <c r="I196" s="206">
        <v>17845088.72</v>
      </c>
      <c r="J196" s="207">
        <v>0.02021636528153827</v>
      </c>
      <c r="K196" s="209">
        <v>0.019954411347724528</v>
      </c>
      <c r="L196" s="46"/>
      <c r="M196" s="46"/>
      <c r="N196" s="46"/>
      <c r="O196" s="46"/>
    </row>
    <row r="197" spans="1:15" ht="12.75">
      <c r="A197" s="60"/>
      <c r="B197" s="58" t="s">
        <v>139</v>
      </c>
      <c r="C197" s="58"/>
      <c r="D197" s="58"/>
      <c r="E197" s="58"/>
      <c r="F197" s="196">
        <v>3256</v>
      </c>
      <c r="G197" s="196">
        <v>3094</v>
      </c>
      <c r="H197" s="206">
        <v>26704213.94</v>
      </c>
      <c r="I197" s="206">
        <v>25616795.5</v>
      </c>
      <c r="J197" s="207">
        <v>0.02842552755688818</v>
      </c>
      <c r="K197" s="209">
        <v>0.028644748302351877</v>
      </c>
      <c r="L197" s="46"/>
      <c r="M197" s="46"/>
      <c r="N197" s="46"/>
      <c r="O197" s="46"/>
    </row>
    <row r="198" spans="1:15" ht="12.75">
      <c r="A198" s="60"/>
      <c r="B198" s="58" t="s">
        <v>280</v>
      </c>
      <c r="C198" s="58"/>
      <c r="D198" s="58"/>
      <c r="E198" s="58"/>
      <c r="F198" s="210">
        <v>13082</v>
      </c>
      <c r="G198" s="210">
        <v>11837</v>
      </c>
      <c r="H198" s="211">
        <v>155558070.77999985</v>
      </c>
      <c r="I198" s="211">
        <v>149577107.79999995</v>
      </c>
      <c r="J198" s="212">
        <v>0.16558511093374081</v>
      </c>
      <c r="K198" s="213">
        <v>0.16725739972920314</v>
      </c>
      <c r="L198" s="46"/>
      <c r="M198" s="46"/>
      <c r="N198" s="46"/>
      <c r="O198" s="46"/>
    </row>
    <row r="199" spans="1:15" ht="12.75">
      <c r="A199" s="61"/>
      <c r="B199" s="26" t="s">
        <v>38</v>
      </c>
      <c r="C199" s="59"/>
      <c r="D199" s="59"/>
      <c r="E199" s="214"/>
      <c r="F199" s="215">
        <v>130149</v>
      </c>
      <c r="G199" s="215">
        <v>123989</v>
      </c>
      <c r="H199" s="216">
        <v>939444796.1099999</v>
      </c>
      <c r="I199" s="216">
        <v>894292916.44</v>
      </c>
      <c r="J199" s="217">
        <v>1</v>
      </c>
      <c r="K199" s="218">
        <v>1</v>
      </c>
      <c r="L199" s="46"/>
      <c r="M199" s="46"/>
      <c r="N199" s="46"/>
      <c r="O199" s="46"/>
    </row>
    <row r="200" spans="1:15" s="158" customFormat="1" ht="12.75">
      <c r="A200" s="155" t="s">
        <v>13</v>
      </c>
      <c r="B200" s="62"/>
      <c r="C200" s="329" t="s">
        <v>281</v>
      </c>
      <c r="D200" s="62"/>
      <c r="E200" s="62"/>
      <c r="F200" s="62"/>
      <c r="G200" s="62"/>
      <c r="H200" s="62"/>
      <c r="I200" s="62"/>
      <c r="J200" s="62"/>
      <c r="K200" s="157"/>
      <c r="L200" s="46"/>
      <c r="M200" s="46"/>
      <c r="N200" s="46"/>
      <c r="O200" s="46"/>
    </row>
    <row r="201" spans="1:15" s="158" customFormat="1" ht="13.5" thickBot="1">
      <c r="A201" s="50" t="s">
        <v>14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159"/>
      <c r="L201" s="46"/>
      <c r="M201" s="46"/>
      <c r="N201" s="46"/>
      <c r="O201" s="46"/>
    </row>
    <row r="202" spans="12:14" ht="12.75">
      <c r="L202" s="46"/>
      <c r="M202" s="46"/>
      <c r="N202" s="46"/>
    </row>
  </sheetData>
  <sheetProtection/>
  <mergeCells count="29">
    <mergeCell ref="H159:I159"/>
    <mergeCell ref="H144:I144"/>
    <mergeCell ref="L5:M7"/>
    <mergeCell ref="D7:G7"/>
    <mergeCell ref="D5:G5"/>
    <mergeCell ref="D6:G6"/>
    <mergeCell ref="I4:J6"/>
    <mergeCell ref="D4:G4"/>
    <mergeCell ref="B7:C7"/>
    <mergeCell ref="B9:C9"/>
    <mergeCell ref="B4:C4"/>
    <mergeCell ref="B5:C5"/>
    <mergeCell ref="B6:C6"/>
    <mergeCell ref="J191:K191"/>
    <mergeCell ref="J144:K144"/>
    <mergeCell ref="D9:G9"/>
    <mergeCell ref="F178:G178"/>
    <mergeCell ref="E130:F130"/>
    <mergeCell ref="E137:F137"/>
    <mergeCell ref="F191:G191"/>
    <mergeCell ref="F159:G159"/>
    <mergeCell ref="F144:G144"/>
    <mergeCell ref="E124:F124"/>
    <mergeCell ref="J178:K178"/>
    <mergeCell ref="E125:F125"/>
    <mergeCell ref="E129:F129"/>
    <mergeCell ref="J159:K159"/>
    <mergeCell ref="H191:I191"/>
    <mergeCell ref="H178:I178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5" horizontalDpi="600" verticalDpi="600" orientation="landscape" scale="59" r:id="rId4"/>
  <headerFooter alignWithMargins="0">
    <oddFooter>&amp;L&amp;"Arial,Bold"Vermont Student Assistance Corp.&amp;RPage &amp;P of &amp;N</oddFooter>
  </headerFooter>
  <rowBreaks count="3" manualBreakCount="3">
    <brk id="57" max="13" man="1"/>
    <brk id="103" max="13" man="1"/>
    <brk id="155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zoomScale="85" zoomScaleNormal="85" zoomScalePageLayoutView="0" workbookViewId="0" topLeftCell="A79">
      <selection activeCell="I81" sqref="I81"/>
    </sheetView>
  </sheetViews>
  <sheetFormatPr defaultColWidth="9.140625" defaultRowHeight="12.75"/>
  <cols>
    <col min="1" max="1" width="3.00390625" style="54" customWidth="1"/>
    <col min="2" max="2" width="21.8515625" style="54" customWidth="1"/>
    <col min="3" max="3" width="14.8515625" style="54" customWidth="1"/>
    <col min="4" max="4" width="11.421875" style="54" customWidth="1"/>
    <col min="5" max="5" width="11.140625" style="54" customWidth="1"/>
    <col min="6" max="6" width="15.7109375" style="54" bestFit="1" customWidth="1"/>
    <col min="7" max="7" width="14.28125" style="54" customWidth="1"/>
    <col min="8" max="8" width="19.00390625" style="54" bestFit="1" customWidth="1"/>
    <col min="9" max="9" width="17.28125" style="54" bestFit="1" customWidth="1"/>
    <col min="10" max="10" width="17.28125" style="54" customWidth="1"/>
    <col min="11" max="11" width="19.00390625" style="54" bestFit="1" customWidth="1"/>
    <col min="12" max="12" width="18.00390625" style="54" bestFit="1" customWidth="1"/>
    <col min="13" max="13" width="15.28125" style="54" bestFit="1" customWidth="1"/>
    <col min="14" max="14" width="11.28125" style="54" bestFit="1" customWidth="1"/>
    <col min="15" max="20" width="15.8515625" style="54" customWidth="1"/>
    <col min="21" max="16384" width="9.140625" style="54" customWidth="1"/>
  </cols>
  <sheetData>
    <row r="1" ht="15.75">
      <c r="A1" s="129" t="s">
        <v>89</v>
      </c>
    </row>
    <row r="2" ht="15.75">
      <c r="A2" s="129" t="s">
        <v>314</v>
      </c>
    </row>
    <row r="3" ht="13.5" thickBot="1">
      <c r="H3" s="302"/>
    </row>
    <row r="4" spans="2:10" ht="12.75">
      <c r="B4" s="369" t="s">
        <v>0</v>
      </c>
      <c r="C4" s="370"/>
      <c r="D4" s="376" t="s">
        <v>185</v>
      </c>
      <c r="E4" s="376"/>
      <c r="F4" s="376"/>
      <c r="G4" s="377"/>
      <c r="I4" s="375"/>
      <c r="J4" s="375"/>
    </row>
    <row r="5" spans="2:14" ht="12.75" customHeight="1">
      <c r="B5" s="365" t="s">
        <v>1</v>
      </c>
      <c r="C5" s="366"/>
      <c r="D5" s="372" t="s">
        <v>112</v>
      </c>
      <c r="E5" s="372"/>
      <c r="F5" s="372"/>
      <c r="G5" s="373"/>
      <c r="I5" s="375"/>
      <c r="J5" s="375"/>
      <c r="L5" s="371"/>
      <c r="M5" s="371"/>
      <c r="N5" s="371"/>
    </row>
    <row r="6" spans="2:14" ht="13.5" customHeight="1">
      <c r="B6" s="365" t="s">
        <v>2</v>
      </c>
      <c r="C6" s="366"/>
      <c r="D6" s="374">
        <v>41182</v>
      </c>
      <c r="E6" s="374"/>
      <c r="F6" s="374"/>
      <c r="G6" s="379"/>
      <c r="I6" s="375"/>
      <c r="J6" s="375"/>
      <c r="L6" s="371"/>
      <c r="M6" s="371"/>
      <c r="N6" s="371"/>
    </row>
    <row r="7" spans="2:14" ht="12.75" customHeight="1">
      <c r="B7" s="365" t="s">
        <v>5</v>
      </c>
      <c r="C7" s="366"/>
      <c r="D7" s="374" t="s">
        <v>408</v>
      </c>
      <c r="E7" s="374"/>
      <c r="F7" s="374"/>
      <c r="G7" s="379"/>
      <c r="L7" s="371"/>
      <c r="M7" s="371"/>
      <c r="N7" s="371"/>
    </row>
    <row r="8" spans="2:7" ht="12.75">
      <c r="B8" s="340" t="s">
        <v>80</v>
      </c>
      <c r="C8" s="341"/>
      <c r="D8" s="130" t="s">
        <v>320</v>
      </c>
      <c r="E8" s="342"/>
      <c r="F8" s="342"/>
      <c r="G8" s="343"/>
    </row>
    <row r="9" spans="2:7" ht="13.5" thickBot="1">
      <c r="B9" s="367" t="s">
        <v>3</v>
      </c>
      <c r="C9" s="368"/>
      <c r="D9" s="351" t="s">
        <v>250</v>
      </c>
      <c r="E9" s="352"/>
      <c r="F9" s="352"/>
      <c r="G9" s="353"/>
    </row>
    <row r="10" ht="13.5" thickBot="1"/>
    <row r="11" spans="1:14" ht="15.75">
      <c r="A11" s="131" t="s">
        <v>385</v>
      </c>
      <c r="B11" s="132"/>
      <c r="C11" s="133"/>
      <c r="D11" s="133"/>
      <c r="E11" s="133"/>
      <c r="F11" s="133"/>
      <c r="G11" s="133"/>
      <c r="H11" s="134"/>
      <c r="J11" s="46"/>
      <c r="K11" s="46"/>
      <c r="L11" s="46"/>
      <c r="M11" s="46"/>
      <c r="N11" s="46"/>
    </row>
    <row r="12" spans="1:14" ht="6.75" customHeight="1">
      <c r="A12" s="60"/>
      <c r="B12" s="58"/>
      <c r="C12" s="58"/>
      <c r="D12" s="58"/>
      <c r="E12" s="58"/>
      <c r="F12" s="58"/>
      <c r="G12" s="58"/>
      <c r="H12" s="135"/>
      <c r="J12" s="46"/>
      <c r="K12" s="46"/>
      <c r="L12" s="46"/>
      <c r="M12" s="46"/>
      <c r="N12" s="46"/>
    </row>
    <row r="13" spans="1:14" s="189" customFormat="1" ht="12.75">
      <c r="A13" s="160"/>
      <c r="B13" s="161"/>
      <c r="C13" s="161"/>
      <c r="D13" s="161"/>
      <c r="E13" s="161"/>
      <c r="F13" s="161" t="s">
        <v>16</v>
      </c>
      <c r="G13" s="274" t="s">
        <v>18</v>
      </c>
      <c r="H13" s="163" t="s">
        <v>17</v>
      </c>
      <c r="J13" s="46"/>
      <c r="K13" s="46"/>
      <c r="L13" s="46"/>
      <c r="M13" s="46"/>
      <c r="N13" s="46"/>
    </row>
    <row r="14" spans="1:14" ht="12.75">
      <c r="A14" s="172"/>
      <c r="B14" s="174" t="s">
        <v>15</v>
      </c>
      <c r="C14" s="174"/>
      <c r="D14" s="174"/>
      <c r="E14" s="174"/>
      <c r="F14" s="165">
        <v>281883756.29</v>
      </c>
      <c r="G14" s="233">
        <v>-8026488.949999988</v>
      </c>
      <c r="H14" s="190">
        <v>273857267.34000003</v>
      </c>
      <c r="J14" s="46"/>
      <c r="K14" s="46"/>
      <c r="L14" s="46"/>
      <c r="M14" s="46"/>
      <c r="N14" s="46"/>
    </row>
    <row r="15" spans="1:14" ht="12.75">
      <c r="A15" s="60"/>
      <c r="B15" s="58" t="s">
        <v>19</v>
      </c>
      <c r="C15" s="58"/>
      <c r="D15" s="58"/>
      <c r="E15" s="58"/>
      <c r="F15" s="168">
        <v>5392386.800000001</v>
      </c>
      <c r="G15" s="196">
        <v>-22906.070000000298</v>
      </c>
      <c r="H15" s="191">
        <v>5369480.73</v>
      </c>
      <c r="J15" s="46"/>
      <c r="K15" s="46"/>
      <c r="L15" s="46"/>
      <c r="M15" s="46"/>
      <c r="N15" s="46"/>
    </row>
    <row r="16" spans="1:14" ht="12.75">
      <c r="A16" s="60"/>
      <c r="B16" s="25" t="s">
        <v>20</v>
      </c>
      <c r="C16" s="25"/>
      <c r="D16" s="25"/>
      <c r="E16" s="25"/>
      <c r="F16" s="168">
        <v>287276143.09000003</v>
      </c>
      <c r="G16" s="196">
        <v>-8049395.019999981</v>
      </c>
      <c r="H16" s="191">
        <v>279226748.07000005</v>
      </c>
      <c r="J16" s="46"/>
      <c r="K16" s="46"/>
      <c r="L16" s="46"/>
      <c r="M16" s="46"/>
      <c r="N16" s="46"/>
    </row>
    <row r="17" spans="1:14" ht="6.75" customHeight="1">
      <c r="A17" s="60"/>
      <c r="B17" s="58"/>
      <c r="C17" s="58"/>
      <c r="D17" s="58"/>
      <c r="E17" s="58"/>
      <c r="F17" s="170"/>
      <c r="G17" s="196"/>
      <c r="H17" s="171"/>
      <c r="J17" s="46"/>
      <c r="K17" s="46"/>
      <c r="L17" s="46"/>
      <c r="M17" s="46"/>
      <c r="N17" s="46"/>
    </row>
    <row r="18" spans="1:14" ht="12.75">
      <c r="A18" s="60"/>
      <c r="B18" s="58" t="s">
        <v>22</v>
      </c>
      <c r="C18" s="58"/>
      <c r="D18" s="58"/>
      <c r="E18" s="58"/>
      <c r="F18" s="192">
        <v>0.03924429969768429</v>
      </c>
      <c r="G18" s="196"/>
      <c r="H18" s="193">
        <v>0.03878104321610006</v>
      </c>
      <c r="J18" s="46"/>
      <c r="K18" s="46"/>
      <c r="L18" s="46"/>
      <c r="M18" s="46"/>
      <c r="N18" s="46"/>
    </row>
    <row r="19" spans="1:14" ht="12.75">
      <c r="A19" s="60"/>
      <c r="B19" s="58" t="s">
        <v>292</v>
      </c>
      <c r="C19" s="58"/>
      <c r="D19" s="58"/>
      <c r="E19" s="58"/>
      <c r="F19" s="194">
        <v>221.98495091551246</v>
      </c>
      <c r="G19" s="196"/>
      <c r="H19" s="195">
        <v>222.72469082637116</v>
      </c>
      <c r="J19" s="46"/>
      <c r="K19" s="46"/>
      <c r="L19" s="46"/>
      <c r="M19" s="46"/>
      <c r="N19" s="46"/>
    </row>
    <row r="20" spans="1:14" ht="12.75">
      <c r="A20" s="60"/>
      <c r="B20" s="58" t="s">
        <v>23</v>
      </c>
      <c r="C20" s="58"/>
      <c r="D20" s="58"/>
      <c r="E20" s="58"/>
      <c r="F20" s="196">
        <v>41599</v>
      </c>
      <c r="G20" s="196">
        <v>-778</v>
      </c>
      <c r="H20" s="197">
        <v>40821</v>
      </c>
      <c r="J20" s="46"/>
      <c r="K20" s="46"/>
      <c r="L20" s="46"/>
      <c r="M20" s="46"/>
      <c r="N20" s="46"/>
    </row>
    <row r="21" spans="1:14" ht="12.75">
      <c r="A21" s="60"/>
      <c r="B21" s="58" t="s">
        <v>24</v>
      </c>
      <c r="C21" s="58"/>
      <c r="D21" s="58"/>
      <c r="E21" s="58"/>
      <c r="F21" s="196">
        <v>16162</v>
      </c>
      <c r="G21" s="196">
        <v>-291</v>
      </c>
      <c r="H21" s="197">
        <v>15871</v>
      </c>
      <c r="J21" s="46"/>
      <c r="K21" s="46"/>
      <c r="L21" s="46"/>
      <c r="M21" s="46"/>
      <c r="N21" s="46"/>
    </row>
    <row r="22" spans="1:14" ht="12.75">
      <c r="A22" s="60"/>
      <c r="B22" s="58" t="s">
        <v>46</v>
      </c>
      <c r="C22" s="58"/>
      <c r="D22" s="58"/>
      <c r="E22" s="58"/>
      <c r="F22" s="168">
        <v>17774.789202450193</v>
      </c>
      <c r="G22" s="196">
        <v>-181.26969706300588</v>
      </c>
      <c r="H22" s="191">
        <v>17593.519505387187</v>
      </c>
      <c r="J22" s="46"/>
      <c r="K22" s="46"/>
      <c r="L22" s="46"/>
      <c r="M22" s="46"/>
      <c r="N22" s="46"/>
    </row>
    <row r="23" spans="1:14" ht="12.75">
      <c r="A23" s="60"/>
      <c r="B23" s="58" t="s">
        <v>296</v>
      </c>
      <c r="C23" s="58"/>
      <c r="D23" s="58"/>
      <c r="E23" s="58"/>
      <c r="F23" s="234">
        <v>718.1742781252677</v>
      </c>
      <c r="G23" s="196"/>
      <c r="H23" s="235">
        <v>718.6537105549511</v>
      </c>
      <c r="J23" s="46"/>
      <c r="K23" s="46"/>
      <c r="L23" s="46"/>
      <c r="M23" s="46"/>
      <c r="N23" s="46"/>
    </row>
    <row r="24" spans="1:14" ht="12.75">
      <c r="A24" s="60"/>
      <c r="B24" s="58" t="s">
        <v>298</v>
      </c>
      <c r="C24" s="58"/>
      <c r="D24" s="58"/>
      <c r="E24" s="58"/>
      <c r="F24" s="234">
        <v>764.4357221237444</v>
      </c>
      <c r="G24" s="196"/>
      <c r="H24" s="235">
        <v>764.43545772545</v>
      </c>
      <c r="J24" s="46"/>
      <c r="K24" s="46"/>
      <c r="L24" s="46"/>
      <c r="M24" s="46"/>
      <c r="N24" s="46"/>
    </row>
    <row r="25" spans="1:14" ht="12.75">
      <c r="A25" s="61"/>
      <c r="B25" s="59" t="s">
        <v>299</v>
      </c>
      <c r="C25" s="59"/>
      <c r="D25" s="59"/>
      <c r="E25" s="59"/>
      <c r="F25" s="236">
        <v>670.9721876666074</v>
      </c>
      <c r="G25" s="237"/>
      <c r="H25" s="238">
        <v>670.9721876666074</v>
      </c>
      <c r="J25" s="46"/>
      <c r="K25" s="46"/>
      <c r="L25" s="46"/>
      <c r="M25" s="46"/>
      <c r="N25" s="46"/>
    </row>
    <row r="26" spans="1:14" s="158" customFormat="1" ht="12.75">
      <c r="A26" s="23" t="s">
        <v>13</v>
      </c>
      <c r="B26" s="14"/>
      <c r="C26" s="239" t="s">
        <v>297</v>
      </c>
      <c r="D26" s="14"/>
      <c r="E26" s="14"/>
      <c r="F26" s="14"/>
      <c r="G26" s="14"/>
      <c r="H26" s="232"/>
      <c r="J26" s="46"/>
      <c r="K26" s="46"/>
      <c r="L26" s="46"/>
      <c r="M26" s="46"/>
      <c r="N26" s="46"/>
    </row>
    <row r="27" spans="1:14" s="158" customFormat="1" ht="13.5" thickBot="1">
      <c r="A27" s="50" t="s">
        <v>14</v>
      </c>
      <c r="B27" s="63"/>
      <c r="C27" s="300" t="s">
        <v>386</v>
      </c>
      <c r="D27" s="63"/>
      <c r="E27" s="63"/>
      <c r="F27" s="63"/>
      <c r="G27" s="63"/>
      <c r="H27" s="159"/>
      <c r="J27" s="46"/>
      <c r="K27" s="46"/>
      <c r="L27" s="46"/>
      <c r="M27" s="46"/>
      <c r="N27" s="46"/>
    </row>
    <row r="28" spans="1:14" s="158" customFormat="1" ht="13.5" thickBot="1">
      <c r="A28" s="14"/>
      <c r="B28" s="14"/>
      <c r="C28" s="14"/>
      <c r="D28" s="14"/>
      <c r="E28" s="14"/>
      <c r="F28" s="14"/>
      <c r="G28" s="14"/>
      <c r="H28" s="14"/>
      <c r="J28" s="46"/>
      <c r="K28" s="46"/>
      <c r="L28" s="46"/>
      <c r="M28" s="46"/>
      <c r="N28" s="46"/>
    </row>
    <row r="29" spans="1:11" s="158" customFormat="1" ht="15.75">
      <c r="A29" s="14"/>
      <c r="B29" s="131" t="s">
        <v>384</v>
      </c>
      <c r="C29" s="133"/>
      <c r="D29" s="133"/>
      <c r="E29" s="133"/>
      <c r="F29" s="134"/>
      <c r="H29" s="131" t="s">
        <v>369</v>
      </c>
      <c r="I29" s="47"/>
      <c r="J29" s="47"/>
      <c r="K29" s="275"/>
    </row>
    <row r="30" spans="1:11" s="158" customFormat="1" ht="12.75">
      <c r="A30" s="14"/>
      <c r="B30" s="61"/>
      <c r="C30" s="59"/>
      <c r="D30" s="59"/>
      <c r="E30" s="58"/>
      <c r="F30" s="135"/>
      <c r="H30" s="277"/>
      <c r="I30" s="278"/>
      <c r="J30" s="278"/>
      <c r="K30" s="279"/>
    </row>
    <row r="31" spans="1:11" s="158" customFormat="1" ht="12.75">
      <c r="A31" s="14"/>
      <c r="B31" s="243"/>
      <c r="C31" s="244"/>
      <c r="D31" s="245"/>
      <c r="E31" s="360" t="s">
        <v>376</v>
      </c>
      <c r="F31" s="361"/>
      <c r="H31" s="23"/>
      <c r="I31" s="14"/>
      <c r="J31" s="14"/>
      <c r="K31" s="280">
        <v>41182</v>
      </c>
    </row>
    <row r="32" spans="1:11" s="158" customFormat="1" ht="12.75">
      <c r="A32" s="14"/>
      <c r="B32" s="246" t="s">
        <v>377</v>
      </c>
      <c r="C32" s="247" t="s">
        <v>276</v>
      </c>
      <c r="D32" s="248" t="s">
        <v>258</v>
      </c>
      <c r="E32" s="362" t="s">
        <v>378</v>
      </c>
      <c r="F32" s="363"/>
      <c r="H32" s="41"/>
      <c r="I32" s="11"/>
      <c r="J32" s="11"/>
      <c r="K32" s="49"/>
    </row>
    <row r="33" spans="1:11" s="158" customFormat="1" ht="12.75">
      <c r="A33" s="14"/>
      <c r="B33" s="60" t="s">
        <v>259</v>
      </c>
      <c r="C33" s="249">
        <v>9445425.75</v>
      </c>
      <c r="D33" s="241">
        <v>0.03449032352416374</v>
      </c>
      <c r="E33" s="282">
        <v>-24.776071743510343</v>
      </c>
      <c r="F33" s="250" t="s">
        <v>379</v>
      </c>
      <c r="H33" s="41" t="s">
        <v>239</v>
      </c>
      <c r="I33" s="11"/>
      <c r="J33" s="11"/>
      <c r="K33" s="164">
        <v>3474673.17</v>
      </c>
    </row>
    <row r="34" spans="1:11" s="158" customFormat="1" ht="12.75">
      <c r="A34" s="14"/>
      <c r="B34" s="251" t="s">
        <v>260</v>
      </c>
      <c r="C34" s="249">
        <v>9303210.07</v>
      </c>
      <c r="D34" s="212">
        <v>0.03397101767779583</v>
      </c>
      <c r="E34" s="283">
        <v>-2.612090182544916</v>
      </c>
      <c r="F34" s="252" t="s">
        <v>379</v>
      </c>
      <c r="H34" s="41" t="s">
        <v>240</v>
      </c>
      <c r="I34" s="11"/>
      <c r="J34" s="11"/>
      <c r="K34" s="164">
        <v>62304837.03</v>
      </c>
    </row>
    <row r="35" spans="1:11" s="158" customFormat="1" ht="12.75">
      <c r="A35" s="14"/>
      <c r="B35" s="60" t="s">
        <v>380</v>
      </c>
      <c r="C35" s="281">
        <v>18748635.82</v>
      </c>
      <c r="D35" s="254">
        <v>0.06846134120195957</v>
      </c>
      <c r="E35" s="255"/>
      <c r="F35" s="250"/>
      <c r="H35" s="41" t="s">
        <v>248</v>
      </c>
      <c r="I35" s="11"/>
      <c r="J35" s="11"/>
      <c r="K35" s="164">
        <v>5897.19</v>
      </c>
    </row>
    <row r="36" spans="1:11" s="158" customFormat="1" ht="12.75">
      <c r="A36" s="14"/>
      <c r="B36" s="172"/>
      <c r="C36" s="175"/>
      <c r="D36" s="284"/>
      <c r="E36" s="360" t="s">
        <v>381</v>
      </c>
      <c r="F36" s="364"/>
      <c r="H36" s="48" t="s">
        <v>85</v>
      </c>
      <c r="I36" s="11"/>
      <c r="J36" s="11"/>
      <c r="K36" s="100">
        <v>0.1374756658922583</v>
      </c>
    </row>
    <row r="37" spans="1:11" s="158" customFormat="1" ht="12.75">
      <c r="A37" s="14"/>
      <c r="B37" s="246" t="s">
        <v>377</v>
      </c>
      <c r="C37" s="247" t="s">
        <v>276</v>
      </c>
      <c r="D37" s="248" t="s">
        <v>258</v>
      </c>
      <c r="E37" s="355" t="s">
        <v>378</v>
      </c>
      <c r="F37" s="356"/>
      <c r="H37" s="41" t="s">
        <v>223</v>
      </c>
      <c r="I37" s="11"/>
      <c r="J37" s="11"/>
      <c r="K37" s="83"/>
    </row>
    <row r="38" spans="1:11" s="158" customFormat="1" ht="12.75">
      <c r="A38" s="14"/>
      <c r="B38" s="257" t="s">
        <v>374</v>
      </c>
      <c r="C38" s="324">
        <v>233203302.29000002</v>
      </c>
      <c r="D38" s="241">
        <v>0.8515505341710462</v>
      </c>
      <c r="E38" s="285">
        <v>46.94436096943814</v>
      </c>
      <c r="F38" s="258" t="s">
        <v>379</v>
      </c>
      <c r="G38" s="297"/>
      <c r="H38" s="41" t="s">
        <v>224</v>
      </c>
      <c r="I38" s="11"/>
      <c r="J38" s="11"/>
      <c r="K38" s="164">
        <v>3840607.81</v>
      </c>
    </row>
    <row r="39" spans="1:11" s="158" customFormat="1" ht="12.75">
      <c r="A39" s="14"/>
      <c r="B39" s="257" t="s">
        <v>277</v>
      </c>
      <c r="C39" s="249">
        <v>10652917.36</v>
      </c>
      <c r="D39" s="242">
        <v>0.03889952406037178</v>
      </c>
      <c r="E39" s="286">
        <v>53.9303235494169</v>
      </c>
      <c r="F39" s="259" t="s">
        <v>379</v>
      </c>
      <c r="G39" s="298"/>
      <c r="H39" s="41" t="s">
        <v>225</v>
      </c>
      <c r="I39" s="11"/>
      <c r="J39" s="11"/>
      <c r="K39" s="164">
        <v>2039103.95</v>
      </c>
    </row>
    <row r="40" spans="1:11" s="158" customFormat="1" ht="12.75">
      <c r="A40" s="14"/>
      <c r="B40" s="257" t="s">
        <v>375</v>
      </c>
      <c r="C40" s="249">
        <v>11184239.9</v>
      </c>
      <c r="D40" s="242">
        <v>0.040839668081966624</v>
      </c>
      <c r="E40" s="286">
        <v>44.71087267629157</v>
      </c>
      <c r="F40" s="259" t="s">
        <v>379</v>
      </c>
      <c r="G40" s="298"/>
      <c r="H40" s="48" t="s">
        <v>226</v>
      </c>
      <c r="I40" s="11"/>
      <c r="J40" s="11"/>
      <c r="K40" s="100">
        <v>0.09436113750867627</v>
      </c>
    </row>
    <row r="41" spans="1:11" s="158" customFormat="1" ht="12.75">
      <c r="A41" s="14"/>
      <c r="B41" s="257" t="s">
        <v>33</v>
      </c>
      <c r="C41" s="249">
        <v>68171.97</v>
      </c>
      <c r="D41" s="242">
        <v>0.00024893248465582236</v>
      </c>
      <c r="E41" s="286">
        <v>94.66736798129789</v>
      </c>
      <c r="F41" s="259" t="s">
        <v>379</v>
      </c>
      <c r="G41" s="298"/>
      <c r="H41" s="60" t="s">
        <v>227</v>
      </c>
      <c r="I41" s="11"/>
      <c r="J41" s="11"/>
      <c r="K41" s="164">
        <v>56431022.46</v>
      </c>
    </row>
    <row r="42" spans="1:11" s="158" customFormat="1" ht="12.75">
      <c r="A42" s="14"/>
      <c r="B42" s="260" t="s">
        <v>278</v>
      </c>
      <c r="C42" s="249">
        <v>0</v>
      </c>
      <c r="D42" s="212">
        <v>0</v>
      </c>
      <c r="E42" s="287">
        <v>0</v>
      </c>
      <c r="F42" s="338" t="s">
        <v>379</v>
      </c>
      <c r="G42" s="239"/>
      <c r="H42" s="65" t="s">
        <v>227</v>
      </c>
      <c r="I42" s="16"/>
      <c r="J42" s="16"/>
      <c r="K42" s="101">
        <v>0.12450330567890207</v>
      </c>
    </row>
    <row r="43" spans="1:11" s="158" customFormat="1" ht="12.75">
      <c r="A43" s="14"/>
      <c r="B43" s="261" t="s">
        <v>382</v>
      </c>
      <c r="C43" s="253">
        <v>255108631.52000004</v>
      </c>
      <c r="D43" s="254">
        <v>0.9315386587980404</v>
      </c>
      <c r="E43" s="58"/>
      <c r="F43" s="135"/>
      <c r="G43" s="239"/>
      <c r="H43" s="23" t="s">
        <v>13</v>
      </c>
      <c r="I43" s="25"/>
      <c r="J43" s="11"/>
      <c r="K43" s="49"/>
    </row>
    <row r="44" spans="1:11" s="158" customFormat="1" ht="13.5" thickBot="1">
      <c r="A44" s="14"/>
      <c r="B44" s="262" t="s">
        <v>38</v>
      </c>
      <c r="C44" s="263">
        <v>273857267.34000003</v>
      </c>
      <c r="D44" s="264">
        <v>1</v>
      </c>
      <c r="E44" s="357"/>
      <c r="F44" s="358"/>
      <c r="G44" s="301"/>
      <c r="H44" s="50"/>
      <c r="I44" s="63"/>
      <c r="J44" s="63"/>
      <c r="K44" s="276"/>
    </row>
    <row r="45" spans="1:8" s="158" customFormat="1" ht="11.25">
      <c r="A45" s="14"/>
      <c r="B45" s="265"/>
      <c r="C45" s="266"/>
      <c r="D45" s="266"/>
      <c r="E45" s="266"/>
      <c r="F45" s="267"/>
      <c r="G45" s="14"/>
      <c r="H45" s="14"/>
    </row>
    <row r="46" spans="1:8" s="158" customFormat="1" ht="12.75">
      <c r="A46" s="14"/>
      <c r="B46" s="268" t="s">
        <v>13</v>
      </c>
      <c r="C46" s="299" t="s">
        <v>383</v>
      </c>
      <c r="D46" s="269"/>
      <c r="E46" s="269"/>
      <c r="F46" s="270"/>
      <c r="G46" s="14"/>
      <c r="H46" s="14"/>
    </row>
    <row r="47" spans="1:8" s="158" customFormat="1" ht="12" thickBot="1">
      <c r="A47" s="14"/>
      <c r="B47" s="271"/>
      <c r="C47" s="272"/>
      <c r="D47" s="272"/>
      <c r="E47" s="272"/>
      <c r="F47" s="273"/>
      <c r="G47" s="14"/>
      <c r="H47" s="14"/>
    </row>
    <row r="49" ht="13.5" thickBot="1"/>
    <row r="50" spans="1:11" ht="15.75">
      <c r="A50" s="131" t="s">
        <v>309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4"/>
    </row>
    <row r="51" spans="1:11" ht="6.75" customHeight="1">
      <c r="A51" s="60"/>
      <c r="B51" s="58"/>
      <c r="C51" s="58"/>
      <c r="D51" s="58"/>
      <c r="E51" s="58"/>
      <c r="F51" s="58"/>
      <c r="G51" s="58"/>
      <c r="H51" s="58"/>
      <c r="I51" s="58"/>
      <c r="J51" s="58"/>
      <c r="K51" s="135"/>
    </row>
    <row r="52" spans="1:11" s="189" customFormat="1" ht="12.75">
      <c r="A52" s="160"/>
      <c r="B52" s="161"/>
      <c r="C52" s="161"/>
      <c r="D52" s="161"/>
      <c r="E52" s="202"/>
      <c r="F52" s="359" t="s">
        <v>34</v>
      </c>
      <c r="G52" s="359"/>
      <c r="H52" s="359" t="s">
        <v>15</v>
      </c>
      <c r="I52" s="359"/>
      <c r="J52" s="359" t="s">
        <v>37</v>
      </c>
      <c r="K52" s="378"/>
    </row>
    <row r="53" spans="1:11" s="189" customFormat="1" ht="12.75">
      <c r="A53" s="160"/>
      <c r="B53" s="161"/>
      <c r="C53" s="161"/>
      <c r="D53" s="161"/>
      <c r="E53" s="202"/>
      <c r="F53" s="339" t="s">
        <v>35</v>
      </c>
      <c r="G53" s="339" t="s">
        <v>36</v>
      </c>
      <c r="H53" s="203" t="s">
        <v>35</v>
      </c>
      <c r="I53" s="204" t="s">
        <v>36</v>
      </c>
      <c r="J53" s="339" t="s">
        <v>35</v>
      </c>
      <c r="K53" s="344" t="s">
        <v>36</v>
      </c>
    </row>
    <row r="54" spans="1:11" ht="12.75">
      <c r="A54" s="60"/>
      <c r="B54" s="58" t="s">
        <v>30</v>
      </c>
      <c r="C54" s="58"/>
      <c r="D54" s="58"/>
      <c r="E54" s="58"/>
      <c r="F54" s="196">
        <v>1304</v>
      </c>
      <c r="G54" s="196">
        <v>1159</v>
      </c>
      <c r="H54" s="206">
        <v>10447406.7</v>
      </c>
      <c r="I54" s="206">
        <v>9445425.75</v>
      </c>
      <c r="J54" s="207">
        <v>0.037062819218471675</v>
      </c>
      <c r="K54" s="208">
        <v>0.034490323524163743</v>
      </c>
    </row>
    <row r="55" spans="1:11" ht="12.75">
      <c r="A55" s="60"/>
      <c r="B55" s="58" t="s">
        <v>288</v>
      </c>
      <c r="C55" s="58"/>
      <c r="D55" s="58"/>
      <c r="E55" s="58"/>
      <c r="F55" s="196">
        <v>36194</v>
      </c>
      <c r="G55" s="196">
        <v>35854</v>
      </c>
      <c r="H55" s="206">
        <v>238049757.42</v>
      </c>
      <c r="I55" s="206">
        <v>233203302.29</v>
      </c>
      <c r="J55" s="207">
        <v>0.8444961871981587</v>
      </c>
      <c r="K55" s="209">
        <v>0.8515505341710462</v>
      </c>
    </row>
    <row r="56" spans="1:11" ht="12.75">
      <c r="A56" s="60"/>
      <c r="B56" s="58" t="s">
        <v>290</v>
      </c>
      <c r="C56" s="58"/>
      <c r="D56" s="58"/>
      <c r="E56" s="58"/>
      <c r="F56" s="196">
        <v>1339</v>
      </c>
      <c r="G56" s="196">
        <v>1275</v>
      </c>
      <c r="H56" s="206">
        <v>11052262.31</v>
      </c>
      <c r="I56" s="206">
        <v>10652917.36</v>
      </c>
      <c r="J56" s="207">
        <v>0.03920858177662962</v>
      </c>
      <c r="K56" s="209">
        <v>0.038899524060371796</v>
      </c>
    </row>
    <row r="57" spans="1:11" ht="12.75">
      <c r="A57" s="60"/>
      <c r="B57" s="58" t="s">
        <v>286</v>
      </c>
      <c r="C57" s="58"/>
      <c r="D57" s="58"/>
      <c r="E57" s="58"/>
      <c r="F57" s="196">
        <v>1232</v>
      </c>
      <c r="G57" s="196">
        <v>1265</v>
      </c>
      <c r="H57" s="206">
        <v>9110579.94</v>
      </c>
      <c r="I57" s="206">
        <v>9303210.07</v>
      </c>
      <c r="J57" s="207">
        <v>0.032320343888943705</v>
      </c>
      <c r="K57" s="209">
        <v>0.03397101767779584</v>
      </c>
    </row>
    <row r="58" spans="1:11" ht="12.75">
      <c r="A58" s="60"/>
      <c r="B58" s="58" t="s">
        <v>289</v>
      </c>
      <c r="C58" s="58"/>
      <c r="D58" s="58"/>
      <c r="E58" s="58"/>
      <c r="F58" s="196">
        <v>1516</v>
      </c>
      <c r="G58" s="196">
        <v>1257</v>
      </c>
      <c r="H58" s="206">
        <v>13132651.37</v>
      </c>
      <c r="I58" s="206">
        <v>11184239.9</v>
      </c>
      <c r="J58" s="207">
        <v>0.04658889019660012</v>
      </c>
      <c r="K58" s="209">
        <v>0.04083966808196663</v>
      </c>
    </row>
    <row r="59" spans="1:11" ht="12.75">
      <c r="A59" s="60"/>
      <c r="B59" s="58" t="s">
        <v>291</v>
      </c>
      <c r="C59" s="58"/>
      <c r="D59" s="58"/>
      <c r="E59" s="58"/>
      <c r="F59" s="196">
        <v>14</v>
      </c>
      <c r="G59" s="196">
        <v>11</v>
      </c>
      <c r="H59" s="206">
        <v>91098.55</v>
      </c>
      <c r="I59" s="206">
        <v>68171.97</v>
      </c>
      <c r="J59" s="207">
        <v>0.00032317772119610345</v>
      </c>
      <c r="K59" s="209">
        <v>0.0002489324846558224</v>
      </c>
    </row>
    <row r="60" spans="1:11" ht="12.75">
      <c r="A60" s="60"/>
      <c r="B60" s="58" t="s">
        <v>278</v>
      </c>
      <c r="C60" s="58"/>
      <c r="D60" s="58"/>
      <c r="E60" s="58"/>
      <c r="F60" s="237">
        <v>0</v>
      </c>
      <c r="G60" s="237">
        <v>0</v>
      </c>
      <c r="H60" s="326">
        <v>0</v>
      </c>
      <c r="I60" s="326">
        <v>0</v>
      </c>
      <c r="J60" s="212">
        <v>0</v>
      </c>
      <c r="K60" s="213">
        <v>0</v>
      </c>
    </row>
    <row r="61" spans="1:11" ht="12.75">
      <c r="A61" s="61"/>
      <c r="B61" s="26" t="s">
        <v>38</v>
      </c>
      <c r="C61" s="59"/>
      <c r="D61" s="59"/>
      <c r="E61" s="214"/>
      <c r="F61" s="215">
        <v>41599</v>
      </c>
      <c r="G61" s="215">
        <v>40821</v>
      </c>
      <c r="H61" s="216">
        <v>281883756.29</v>
      </c>
      <c r="I61" s="216">
        <v>273857267.34</v>
      </c>
      <c r="J61" s="217">
        <v>0.9999999999999998</v>
      </c>
      <c r="K61" s="218">
        <v>1</v>
      </c>
    </row>
    <row r="62" spans="1:11" s="158" customFormat="1" ht="11.25">
      <c r="A62" s="23" t="s">
        <v>13</v>
      </c>
      <c r="B62" s="14"/>
      <c r="C62" s="14"/>
      <c r="D62" s="14"/>
      <c r="E62" s="14"/>
      <c r="F62" s="14"/>
      <c r="G62" s="14"/>
      <c r="H62" s="14"/>
      <c r="I62" s="14"/>
      <c r="J62" s="225"/>
      <c r="K62" s="226"/>
    </row>
    <row r="63" spans="1:11" s="158" customFormat="1" ht="12" thickBot="1">
      <c r="A63" s="50" t="s">
        <v>14</v>
      </c>
      <c r="B63" s="63"/>
      <c r="C63" s="63"/>
      <c r="D63" s="63"/>
      <c r="E63" s="63"/>
      <c r="F63" s="63"/>
      <c r="G63" s="63"/>
      <c r="H63" s="63"/>
      <c r="I63" s="63"/>
      <c r="J63" s="221"/>
      <c r="K63" s="222"/>
    </row>
    <row r="64" spans="1:11" ht="12.75" customHeight="1" thickBot="1">
      <c r="A64" s="200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5.75">
      <c r="A65" s="131" t="s">
        <v>310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4"/>
    </row>
    <row r="66" spans="1:11" ht="6.75" customHeight="1">
      <c r="A66" s="60"/>
      <c r="B66" s="58"/>
      <c r="C66" s="58"/>
      <c r="D66" s="58"/>
      <c r="E66" s="58"/>
      <c r="F66" s="58"/>
      <c r="G66" s="58"/>
      <c r="H66" s="58"/>
      <c r="I66" s="58"/>
      <c r="J66" s="58"/>
      <c r="K66" s="135"/>
    </row>
    <row r="67" spans="1:11" s="189" customFormat="1" ht="12.75">
      <c r="A67" s="160"/>
      <c r="B67" s="161"/>
      <c r="C67" s="161"/>
      <c r="D67" s="161"/>
      <c r="E67" s="202"/>
      <c r="F67" s="359" t="s">
        <v>34</v>
      </c>
      <c r="G67" s="359"/>
      <c r="H67" s="359" t="s">
        <v>15</v>
      </c>
      <c r="I67" s="359"/>
      <c r="J67" s="359" t="s">
        <v>37</v>
      </c>
      <c r="K67" s="378"/>
    </row>
    <row r="68" spans="1:11" s="189" customFormat="1" ht="12.75">
      <c r="A68" s="160"/>
      <c r="B68" s="161"/>
      <c r="C68" s="161"/>
      <c r="D68" s="161"/>
      <c r="E68" s="202"/>
      <c r="F68" s="339" t="s">
        <v>35</v>
      </c>
      <c r="G68" s="339" t="s">
        <v>36</v>
      </c>
      <c r="H68" s="223" t="s">
        <v>35</v>
      </c>
      <c r="I68" s="224" t="s">
        <v>36</v>
      </c>
      <c r="J68" s="339" t="s">
        <v>35</v>
      </c>
      <c r="K68" s="344" t="s">
        <v>36</v>
      </c>
    </row>
    <row r="69" spans="1:11" ht="12.75">
      <c r="A69" s="60"/>
      <c r="B69" s="58" t="s">
        <v>31</v>
      </c>
      <c r="C69" s="58"/>
      <c r="D69" s="58"/>
      <c r="E69" s="58"/>
      <c r="F69" s="196">
        <v>31026</v>
      </c>
      <c r="G69" s="196">
        <v>30130</v>
      </c>
      <c r="H69" s="206">
        <v>200377321.67</v>
      </c>
      <c r="I69" s="206">
        <v>190466111.55</v>
      </c>
      <c r="J69" s="207">
        <v>0.8043986230508594</v>
      </c>
      <c r="K69" s="208">
        <v>0.781059067607013</v>
      </c>
    </row>
    <row r="70" spans="1:11" ht="12.75">
      <c r="A70" s="60"/>
      <c r="B70" s="58" t="s">
        <v>285</v>
      </c>
      <c r="C70" s="58"/>
      <c r="D70" s="58"/>
      <c r="E70" s="58"/>
      <c r="F70" s="196">
        <v>3376</v>
      </c>
      <c r="G70" s="196">
        <v>3744</v>
      </c>
      <c r="H70" s="206">
        <v>23872565.01</v>
      </c>
      <c r="I70" s="206">
        <v>25802472.84</v>
      </c>
      <c r="J70" s="207">
        <v>0.09583448996469526</v>
      </c>
      <c r="K70" s="209">
        <v>0.10581018961514929</v>
      </c>
    </row>
    <row r="71" spans="1:11" ht="12.75">
      <c r="A71" s="60"/>
      <c r="B71" s="58" t="s">
        <v>129</v>
      </c>
      <c r="C71" s="58"/>
      <c r="D71" s="58"/>
      <c r="E71" s="58"/>
      <c r="F71" s="196">
        <v>488</v>
      </c>
      <c r="G71" s="196">
        <v>611</v>
      </c>
      <c r="H71" s="206">
        <v>3174128.26</v>
      </c>
      <c r="I71" s="206">
        <v>4849228</v>
      </c>
      <c r="J71" s="207">
        <v>0.012742282312445384</v>
      </c>
      <c r="K71" s="209">
        <v>0.01988560311055408</v>
      </c>
    </row>
    <row r="72" spans="1:11" ht="12.75">
      <c r="A72" s="60"/>
      <c r="B72" s="58" t="s">
        <v>130</v>
      </c>
      <c r="C72" s="58"/>
      <c r="D72" s="58"/>
      <c r="E72" s="58"/>
      <c r="F72" s="196">
        <v>773</v>
      </c>
      <c r="G72" s="196">
        <v>774</v>
      </c>
      <c r="H72" s="206">
        <v>5738700.38</v>
      </c>
      <c r="I72" s="206">
        <v>6325462.75</v>
      </c>
      <c r="J72" s="207">
        <v>0.023037550583572704</v>
      </c>
      <c r="K72" s="209">
        <v>0.025939312760112326</v>
      </c>
    </row>
    <row r="73" spans="1:11" ht="12.75">
      <c r="A73" s="60"/>
      <c r="B73" s="58" t="s">
        <v>131</v>
      </c>
      <c r="C73" s="58"/>
      <c r="D73" s="58"/>
      <c r="E73" s="58"/>
      <c r="F73" s="196">
        <v>540</v>
      </c>
      <c r="G73" s="196">
        <v>531</v>
      </c>
      <c r="H73" s="206">
        <v>4843653.43</v>
      </c>
      <c r="I73" s="206">
        <v>4594611.52</v>
      </c>
      <c r="J73" s="207">
        <v>0.01944445667381583</v>
      </c>
      <c r="K73" s="209">
        <v>0.01884147768137518</v>
      </c>
    </row>
    <row r="74" spans="1:11" ht="12.75">
      <c r="A74" s="60"/>
      <c r="B74" s="58" t="s">
        <v>133</v>
      </c>
      <c r="C74" s="58"/>
      <c r="D74" s="58"/>
      <c r="E74" s="58"/>
      <c r="F74" s="196">
        <v>362</v>
      </c>
      <c r="G74" s="196">
        <v>371</v>
      </c>
      <c r="H74" s="206">
        <v>3110330.59</v>
      </c>
      <c r="I74" s="206">
        <v>3195366.42</v>
      </c>
      <c r="J74" s="207">
        <v>0.012486171703349763</v>
      </c>
      <c r="K74" s="209">
        <v>0.013103485425084582</v>
      </c>
    </row>
    <row r="75" spans="1:11" ht="12.75">
      <c r="A75" s="60"/>
      <c r="B75" s="58" t="s">
        <v>132</v>
      </c>
      <c r="C75" s="58"/>
      <c r="D75" s="58"/>
      <c r="E75" s="58"/>
      <c r="F75" s="196">
        <v>234</v>
      </c>
      <c r="G75" s="196">
        <v>279</v>
      </c>
      <c r="H75" s="206">
        <v>2068256.29</v>
      </c>
      <c r="I75" s="206">
        <v>2489295.5</v>
      </c>
      <c r="J75" s="207">
        <v>0.008302848335961985</v>
      </c>
      <c r="K75" s="209">
        <v>0.010208045968943567</v>
      </c>
    </row>
    <row r="76" spans="1:11" ht="12.75">
      <c r="A76" s="60"/>
      <c r="B76" s="58" t="s">
        <v>134</v>
      </c>
      <c r="C76" s="58"/>
      <c r="D76" s="58"/>
      <c r="E76" s="58"/>
      <c r="F76" s="196">
        <v>199</v>
      </c>
      <c r="G76" s="196">
        <v>249</v>
      </c>
      <c r="H76" s="206">
        <v>1744586.38</v>
      </c>
      <c r="I76" s="206">
        <v>2583773.95</v>
      </c>
      <c r="J76" s="207">
        <v>0.007003501544832698</v>
      </c>
      <c r="K76" s="209">
        <v>0.010595481032669243</v>
      </c>
    </row>
    <row r="77" spans="1:11" ht="12.75">
      <c r="A77" s="60"/>
      <c r="B77" s="58" t="s">
        <v>135</v>
      </c>
      <c r="C77" s="58"/>
      <c r="D77" s="58"/>
      <c r="E77" s="58"/>
      <c r="F77" s="196">
        <v>203</v>
      </c>
      <c r="G77" s="196">
        <v>181</v>
      </c>
      <c r="H77" s="206">
        <v>1723695.28</v>
      </c>
      <c r="I77" s="206">
        <v>1570036.43</v>
      </c>
      <c r="J77" s="207">
        <v>0.006919635906076964</v>
      </c>
      <c r="K77" s="209">
        <v>0.006438369430369375</v>
      </c>
    </row>
    <row r="78" spans="1:11" ht="12.75">
      <c r="A78" s="60"/>
      <c r="B78" s="58" t="s">
        <v>283</v>
      </c>
      <c r="C78" s="58"/>
      <c r="D78" s="58"/>
      <c r="E78" s="58"/>
      <c r="F78" s="196">
        <v>150</v>
      </c>
      <c r="G78" s="196">
        <v>144</v>
      </c>
      <c r="H78" s="206">
        <v>1154609.38</v>
      </c>
      <c r="I78" s="206">
        <v>1139777.83</v>
      </c>
      <c r="J78" s="207">
        <v>0.004635086384492078</v>
      </c>
      <c r="K78" s="209">
        <v>0.004673974818587326</v>
      </c>
    </row>
    <row r="79" spans="1:11" ht="12.75">
      <c r="A79" s="60"/>
      <c r="B79" s="58" t="s">
        <v>284</v>
      </c>
      <c r="C79" s="58"/>
      <c r="D79" s="58"/>
      <c r="E79" s="58"/>
      <c r="F79" s="210">
        <v>182</v>
      </c>
      <c r="G79" s="210">
        <v>115</v>
      </c>
      <c r="H79" s="211">
        <v>1294173.06</v>
      </c>
      <c r="I79" s="211">
        <v>840082.86</v>
      </c>
      <c r="J79" s="212">
        <v>0.005195353539898013</v>
      </c>
      <c r="K79" s="213">
        <v>0.0034449925501418305</v>
      </c>
    </row>
    <row r="80" spans="1:11" ht="12.75">
      <c r="A80" s="61"/>
      <c r="B80" s="26" t="s">
        <v>32</v>
      </c>
      <c r="C80" s="59"/>
      <c r="D80" s="59"/>
      <c r="E80" s="214"/>
      <c r="F80" s="215">
        <v>37533</v>
      </c>
      <c r="G80" s="215">
        <v>37129</v>
      </c>
      <c r="H80" s="216">
        <v>249102019.72999996</v>
      </c>
      <c r="I80" s="216">
        <v>243856219.65000004</v>
      </c>
      <c r="J80" s="217">
        <v>0.9999999999999998</v>
      </c>
      <c r="K80" s="218">
        <v>0.9999999999999999</v>
      </c>
    </row>
    <row r="81" spans="1:11" s="158" customFormat="1" ht="11.25">
      <c r="A81" s="23" t="s">
        <v>13</v>
      </c>
      <c r="B81" s="14"/>
      <c r="C81" s="14"/>
      <c r="D81" s="14"/>
      <c r="E81" s="14"/>
      <c r="F81" s="348"/>
      <c r="G81" s="348"/>
      <c r="H81" s="348"/>
      <c r="I81" s="348"/>
      <c r="J81" s="225"/>
      <c r="K81" s="226"/>
    </row>
    <row r="82" spans="1:11" s="158" customFormat="1" ht="12" thickBot="1">
      <c r="A82" s="50" t="s">
        <v>14</v>
      </c>
      <c r="B82" s="63"/>
      <c r="C82" s="63"/>
      <c r="D82" s="63"/>
      <c r="E82" s="63"/>
      <c r="F82" s="63"/>
      <c r="G82" s="63"/>
      <c r="H82" s="63"/>
      <c r="I82" s="63"/>
      <c r="J82" s="221"/>
      <c r="K82" s="222"/>
    </row>
    <row r="83" spans="1:11" s="158" customFormat="1" ht="12" thickBot="1">
      <c r="A83" s="14"/>
      <c r="B83" s="14"/>
      <c r="C83" s="14"/>
      <c r="D83" s="14"/>
      <c r="E83" s="14"/>
      <c r="F83" s="14"/>
      <c r="G83" s="14"/>
      <c r="H83" s="14"/>
      <c r="I83" s="14"/>
      <c r="J83" s="225"/>
      <c r="K83" s="225"/>
    </row>
    <row r="84" spans="1:11" s="158" customFormat="1" ht="15.75">
      <c r="A84" s="131" t="s">
        <v>311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4"/>
    </row>
    <row r="85" spans="1:11" s="158" customFormat="1" ht="12.75">
      <c r="A85" s="60"/>
      <c r="B85" s="58"/>
      <c r="C85" s="58"/>
      <c r="D85" s="58"/>
      <c r="E85" s="58"/>
      <c r="F85" s="58"/>
      <c r="G85" s="58"/>
      <c r="H85" s="58"/>
      <c r="I85" s="58"/>
      <c r="J85" s="58"/>
      <c r="K85" s="135"/>
    </row>
    <row r="86" spans="1:11" s="158" customFormat="1" ht="12.75">
      <c r="A86" s="227"/>
      <c r="B86" s="228"/>
      <c r="C86" s="228"/>
      <c r="D86" s="228"/>
      <c r="E86" s="229"/>
      <c r="F86" s="349" t="s">
        <v>34</v>
      </c>
      <c r="G86" s="354"/>
      <c r="H86" s="349" t="s">
        <v>15</v>
      </c>
      <c r="I86" s="354"/>
      <c r="J86" s="349" t="s">
        <v>37</v>
      </c>
      <c r="K86" s="350"/>
    </row>
    <row r="87" spans="1:11" s="158" customFormat="1" ht="12.75">
      <c r="A87" s="227"/>
      <c r="B87" s="228"/>
      <c r="C87" s="228"/>
      <c r="D87" s="228"/>
      <c r="E87" s="229"/>
      <c r="F87" s="339" t="s">
        <v>35</v>
      </c>
      <c r="G87" s="339" t="s">
        <v>36</v>
      </c>
      <c r="H87" s="223" t="s">
        <v>35</v>
      </c>
      <c r="I87" s="224" t="s">
        <v>36</v>
      </c>
      <c r="J87" s="339" t="s">
        <v>35</v>
      </c>
      <c r="K87" s="344" t="s">
        <v>36</v>
      </c>
    </row>
    <row r="88" spans="1:11" s="158" customFormat="1" ht="12.75">
      <c r="A88" s="172"/>
      <c r="B88" s="58" t="s">
        <v>140</v>
      </c>
      <c r="C88" s="174"/>
      <c r="D88" s="174"/>
      <c r="E88" s="230"/>
      <c r="F88" s="233">
        <v>22868</v>
      </c>
      <c r="G88" s="233">
        <v>22461</v>
      </c>
      <c r="H88" s="325">
        <v>200369348.49</v>
      </c>
      <c r="I88" s="325">
        <v>195120349.94</v>
      </c>
      <c r="J88" s="207">
        <v>0.7108226139993019</v>
      </c>
      <c r="K88" s="208">
        <v>0.7124892168654909</v>
      </c>
    </row>
    <row r="89" spans="1:11" s="158" customFormat="1" ht="12.75">
      <c r="A89" s="60"/>
      <c r="B89" s="58" t="s">
        <v>144</v>
      </c>
      <c r="C89" s="58"/>
      <c r="D89" s="58"/>
      <c r="E89" s="231"/>
      <c r="F89" s="196">
        <v>7788</v>
      </c>
      <c r="G89" s="196">
        <v>7636</v>
      </c>
      <c r="H89" s="206">
        <v>43315651.71</v>
      </c>
      <c r="I89" s="206">
        <v>41944613.52</v>
      </c>
      <c r="J89" s="207">
        <v>0.15366494430220787</v>
      </c>
      <c r="K89" s="209">
        <v>0.15316231673313532</v>
      </c>
    </row>
    <row r="90" spans="1:11" s="158" customFormat="1" ht="12.75">
      <c r="A90" s="60"/>
      <c r="B90" s="58" t="s">
        <v>143</v>
      </c>
      <c r="C90" s="58"/>
      <c r="D90" s="58"/>
      <c r="E90" s="231"/>
      <c r="F90" s="196">
        <v>9934</v>
      </c>
      <c r="G90" s="196">
        <v>9752</v>
      </c>
      <c r="H90" s="206">
        <v>31602024.27</v>
      </c>
      <c r="I90" s="206">
        <v>30368125.86</v>
      </c>
      <c r="J90" s="207">
        <v>0.11211012896212456</v>
      </c>
      <c r="K90" s="209">
        <v>0.11089034136274091</v>
      </c>
    </row>
    <row r="91" spans="1:11" s="158" customFormat="1" ht="12.75">
      <c r="A91" s="60"/>
      <c r="B91" s="58" t="s">
        <v>145</v>
      </c>
      <c r="C91" s="58"/>
      <c r="D91" s="58"/>
      <c r="E91" s="231"/>
      <c r="F91" s="196">
        <v>562</v>
      </c>
      <c r="G91" s="196">
        <v>553</v>
      </c>
      <c r="H91" s="206">
        <v>4593000.23</v>
      </c>
      <c r="I91" s="206">
        <v>4496098.23</v>
      </c>
      <c r="J91" s="207">
        <v>0.016293951416181476</v>
      </c>
      <c r="K91" s="209">
        <v>0.01641766995512298</v>
      </c>
    </row>
    <row r="92" spans="1:11" s="158" customFormat="1" ht="12.75">
      <c r="A92" s="60"/>
      <c r="B92" s="58" t="s">
        <v>141</v>
      </c>
      <c r="C92" s="58"/>
      <c r="D92" s="58"/>
      <c r="E92" s="231"/>
      <c r="F92" s="196">
        <v>198</v>
      </c>
      <c r="G92" s="196">
        <v>193</v>
      </c>
      <c r="H92" s="206">
        <v>1074319.63</v>
      </c>
      <c r="I92" s="206">
        <v>1035455.74</v>
      </c>
      <c r="J92" s="207">
        <v>0.0038112151056151925</v>
      </c>
      <c r="K92" s="209">
        <v>0.0037810051566550475</v>
      </c>
    </row>
    <row r="93" spans="1:11" s="158" customFormat="1" ht="12.75">
      <c r="A93" s="60"/>
      <c r="B93" s="58" t="s">
        <v>142</v>
      </c>
      <c r="C93" s="58"/>
      <c r="D93" s="58"/>
      <c r="E93" s="231"/>
      <c r="F93" s="196">
        <v>162</v>
      </c>
      <c r="G93" s="196">
        <v>156</v>
      </c>
      <c r="H93" s="206">
        <v>691391.41</v>
      </c>
      <c r="I93" s="206">
        <v>667846.31</v>
      </c>
      <c r="J93" s="207">
        <v>0.002452753642493331</v>
      </c>
      <c r="K93" s="209">
        <v>0.0024386656468416944</v>
      </c>
    </row>
    <row r="94" spans="1:11" s="158" customFormat="1" ht="12.75">
      <c r="A94" s="60"/>
      <c r="B94" s="58" t="s">
        <v>318</v>
      </c>
      <c r="C94" s="58"/>
      <c r="D94" s="58"/>
      <c r="E94" s="231"/>
      <c r="F94" s="237">
        <v>87</v>
      </c>
      <c r="G94" s="237">
        <v>70</v>
      </c>
      <c r="H94" s="326">
        <v>238020.55</v>
      </c>
      <c r="I94" s="326">
        <v>224777.74</v>
      </c>
      <c r="J94" s="212">
        <v>0.0008443925720754412</v>
      </c>
      <c r="K94" s="213">
        <v>0.000820784280013038</v>
      </c>
    </row>
    <row r="95" spans="1:11" s="158" customFormat="1" ht="12.75">
      <c r="A95" s="61"/>
      <c r="B95" s="26" t="s">
        <v>38</v>
      </c>
      <c r="C95" s="59"/>
      <c r="D95" s="59"/>
      <c r="E95" s="214"/>
      <c r="F95" s="215">
        <v>41599</v>
      </c>
      <c r="G95" s="215">
        <v>40821</v>
      </c>
      <c r="H95" s="216">
        <v>281883756.2900001</v>
      </c>
      <c r="I95" s="216">
        <v>273857267.34000003</v>
      </c>
      <c r="J95" s="217">
        <v>0.9999999999999999</v>
      </c>
      <c r="K95" s="218">
        <v>0.9999999999999999</v>
      </c>
    </row>
    <row r="96" spans="1:11" s="158" customFormat="1" ht="11.25">
      <c r="A96" s="23" t="s">
        <v>13</v>
      </c>
      <c r="B96" s="23"/>
      <c r="C96" s="331" t="s">
        <v>319</v>
      </c>
      <c r="D96" s="14"/>
      <c r="E96" s="14"/>
      <c r="F96" s="14"/>
      <c r="G96" s="14"/>
      <c r="H96" s="14"/>
      <c r="I96" s="14"/>
      <c r="J96" s="14"/>
      <c r="K96" s="232"/>
    </row>
    <row r="97" spans="1:11" s="158" customFormat="1" ht="12" thickBot="1">
      <c r="A97" s="50" t="s">
        <v>14</v>
      </c>
      <c r="B97" s="50"/>
      <c r="C97" s="63"/>
      <c r="D97" s="63"/>
      <c r="E97" s="63"/>
      <c r="F97" s="63"/>
      <c r="G97" s="63"/>
      <c r="H97" s="63"/>
      <c r="I97" s="63"/>
      <c r="J97" s="63"/>
      <c r="K97" s="159"/>
    </row>
    <row r="98" ht="13.5" thickBot="1"/>
    <row r="99" spans="1:11" ht="15.75">
      <c r="A99" s="131" t="s">
        <v>312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4"/>
    </row>
    <row r="100" spans="1:11" ht="6.75" customHeight="1">
      <c r="A100" s="60"/>
      <c r="B100" s="58"/>
      <c r="C100" s="58"/>
      <c r="D100" s="58"/>
      <c r="E100" s="58"/>
      <c r="F100" s="58"/>
      <c r="G100" s="58"/>
      <c r="H100" s="58"/>
      <c r="I100" s="58"/>
      <c r="J100" s="58"/>
      <c r="K100" s="135"/>
    </row>
    <row r="101" spans="1:11" ht="12.75" customHeight="1">
      <c r="A101" s="227"/>
      <c r="B101" s="228"/>
      <c r="C101" s="228"/>
      <c r="D101" s="228"/>
      <c r="E101" s="228"/>
      <c r="F101" s="349" t="s">
        <v>34</v>
      </c>
      <c r="G101" s="354"/>
      <c r="H101" s="349" t="s">
        <v>15</v>
      </c>
      <c r="I101" s="354"/>
      <c r="J101" s="349" t="s">
        <v>37</v>
      </c>
      <c r="K101" s="350"/>
    </row>
    <row r="102" spans="1:11" ht="12.75">
      <c r="A102" s="227"/>
      <c r="B102" s="228"/>
      <c r="C102" s="228"/>
      <c r="D102" s="228"/>
      <c r="E102" s="228"/>
      <c r="F102" s="339" t="s">
        <v>35</v>
      </c>
      <c r="G102" s="339" t="s">
        <v>36</v>
      </c>
      <c r="H102" s="339" t="s">
        <v>35</v>
      </c>
      <c r="I102" s="337" t="s">
        <v>36</v>
      </c>
      <c r="J102" s="339" t="s">
        <v>35</v>
      </c>
      <c r="K102" s="344" t="s">
        <v>36</v>
      </c>
    </row>
    <row r="103" spans="1:11" ht="12.75">
      <c r="A103" s="60"/>
      <c r="B103" s="58" t="s">
        <v>137</v>
      </c>
      <c r="C103" s="58"/>
      <c r="D103" s="58"/>
      <c r="E103" s="58"/>
      <c r="F103" s="196">
        <v>2700</v>
      </c>
      <c r="G103" s="196">
        <v>2664</v>
      </c>
      <c r="H103" s="206">
        <v>21478095.12</v>
      </c>
      <c r="I103" s="206">
        <v>20856659.76</v>
      </c>
      <c r="J103" s="207">
        <v>0.07619486629056937</v>
      </c>
      <c r="K103" s="208">
        <v>0.07615886904365399</v>
      </c>
    </row>
    <row r="104" spans="1:11" ht="12.75">
      <c r="A104" s="60"/>
      <c r="B104" s="58" t="s">
        <v>136</v>
      </c>
      <c r="C104" s="58"/>
      <c r="D104" s="58"/>
      <c r="E104" s="58"/>
      <c r="F104" s="196">
        <v>36243</v>
      </c>
      <c r="G104" s="196">
        <v>35557</v>
      </c>
      <c r="H104" s="206">
        <v>226463276.53</v>
      </c>
      <c r="I104" s="206">
        <v>219907308.37</v>
      </c>
      <c r="J104" s="207">
        <v>0.8033924320811737</v>
      </c>
      <c r="K104" s="209">
        <v>0.8029997177214949</v>
      </c>
    </row>
    <row r="105" spans="1:11" ht="12.75">
      <c r="A105" s="60"/>
      <c r="B105" s="58" t="s">
        <v>138</v>
      </c>
      <c r="C105" s="58"/>
      <c r="D105" s="58"/>
      <c r="E105" s="58"/>
      <c r="F105" s="196">
        <v>337</v>
      </c>
      <c r="G105" s="196">
        <v>331</v>
      </c>
      <c r="H105" s="206">
        <v>4312905.76</v>
      </c>
      <c r="I105" s="206">
        <v>4268225.58</v>
      </c>
      <c r="J105" s="207">
        <v>0.015300299019582072</v>
      </c>
      <c r="K105" s="209">
        <v>0.015585584496105049</v>
      </c>
    </row>
    <row r="106" spans="1:11" ht="12.75">
      <c r="A106" s="60"/>
      <c r="B106" s="58" t="s">
        <v>55</v>
      </c>
      <c r="C106" s="58"/>
      <c r="D106" s="58"/>
      <c r="E106" s="58"/>
      <c r="F106" s="196">
        <v>1661</v>
      </c>
      <c r="G106" s="196">
        <v>1627</v>
      </c>
      <c r="H106" s="206">
        <v>23241948.09</v>
      </c>
      <c r="I106" s="206">
        <v>22551428.64</v>
      </c>
      <c r="J106" s="207">
        <v>0.08245224342082642</v>
      </c>
      <c r="K106" s="209">
        <v>0.08234738065943632</v>
      </c>
    </row>
    <row r="107" spans="1:11" ht="12.75">
      <c r="A107" s="60"/>
      <c r="B107" s="58" t="s">
        <v>139</v>
      </c>
      <c r="C107" s="58"/>
      <c r="D107" s="58"/>
      <c r="E107" s="58"/>
      <c r="F107" s="196">
        <v>564</v>
      </c>
      <c r="G107" s="196">
        <v>560</v>
      </c>
      <c r="H107" s="206">
        <v>6163474.49</v>
      </c>
      <c r="I107" s="206">
        <v>6067825.26</v>
      </c>
      <c r="J107" s="207">
        <v>0.021865305653366772</v>
      </c>
      <c r="K107" s="209">
        <v>0.022156889678106136</v>
      </c>
    </row>
    <row r="108" spans="1:11" ht="12.75">
      <c r="A108" s="60"/>
      <c r="B108" s="58" t="s">
        <v>282</v>
      </c>
      <c r="C108" s="58"/>
      <c r="D108" s="58"/>
      <c r="E108" s="58"/>
      <c r="F108" s="210">
        <v>94</v>
      </c>
      <c r="G108" s="210">
        <v>82</v>
      </c>
      <c r="H108" s="211">
        <v>224056.30000007153</v>
      </c>
      <c r="I108" s="211">
        <v>205819.73000001907</v>
      </c>
      <c r="J108" s="212">
        <v>0.0007948535344816533</v>
      </c>
      <c r="K108" s="213">
        <v>0.0007515584012035334</v>
      </c>
    </row>
    <row r="109" spans="1:11" ht="12.75">
      <c r="A109" s="61"/>
      <c r="B109" s="26" t="s">
        <v>38</v>
      </c>
      <c r="C109" s="59"/>
      <c r="D109" s="59"/>
      <c r="E109" s="214"/>
      <c r="F109" s="215">
        <v>41599</v>
      </c>
      <c r="G109" s="215">
        <v>40821</v>
      </c>
      <c r="H109" s="216">
        <v>281883756.2900001</v>
      </c>
      <c r="I109" s="216">
        <v>273857267.34000003</v>
      </c>
      <c r="J109" s="217">
        <v>1</v>
      </c>
      <c r="K109" s="218">
        <v>1</v>
      </c>
    </row>
    <row r="110" spans="1:11" s="158" customFormat="1" ht="11.25">
      <c r="A110" s="23" t="s">
        <v>13</v>
      </c>
      <c r="B110" s="14"/>
      <c r="C110" s="14"/>
      <c r="D110" s="14"/>
      <c r="E110" s="14"/>
      <c r="F110" s="62"/>
      <c r="G110" s="62"/>
      <c r="H110" s="62"/>
      <c r="I110" s="62"/>
      <c r="J110" s="62"/>
      <c r="K110" s="157"/>
    </row>
    <row r="111" spans="1:11" s="158" customFormat="1" ht="12" thickBot="1">
      <c r="A111" s="50" t="s">
        <v>14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159"/>
    </row>
    <row r="112" ht="13.5" thickBot="1"/>
    <row r="113" spans="1:11" ht="15.75">
      <c r="A113" s="131" t="s">
        <v>313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4"/>
    </row>
    <row r="114" spans="1:11" ht="12.75">
      <c r="A114" s="60"/>
      <c r="B114" s="58"/>
      <c r="C114" s="58"/>
      <c r="D114" s="58"/>
      <c r="E114" s="58"/>
      <c r="F114" s="58"/>
      <c r="G114" s="58"/>
      <c r="H114" s="58"/>
      <c r="I114" s="58"/>
      <c r="J114" s="58"/>
      <c r="K114" s="135"/>
    </row>
    <row r="115" spans="1:11" ht="12.75">
      <c r="A115" s="227"/>
      <c r="B115" s="228"/>
      <c r="C115" s="228"/>
      <c r="D115" s="228"/>
      <c r="E115" s="228"/>
      <c r="F115" s="349" t="s">
        <v>34</v>
      </c>
      <c r="G115" s="354"/>
      <c r="H115" s="349" t="s">
        <v>15</v>
      </c>
      <c r="I115" s="354"/>
      <c r="J115" s="349" t="s">
        <v>37</v>
      </c>
      <c r="K115" s="350"/>
    </row>
    <row r="116" spans="1:11" ht="12.75">
      <c r="A116" s="227"/>
      <c r="B116" s="228"/>
      <c r="C116" s="228"/>
      <c r="D116" s="228"/>
      <c r="E116" s="228"/>
      <c r="F116" s="339" t="s">
        <v>35</v>
      </c>
      <c r="G116" s="339" t="s">
        <v>36</v>
      </c>
      <c r="H116" s="339" t="s">
        <v>35</v>
      </c>
      <c r="I116" s="337" t="s">
        <v>36</v>
      </c>
      <c r="J116" s="339" t="s">
        <v>35</v>
      </c>
      <c r="K116" s="344" t="s">
        <v>36</v>
      </c>
    </row>
    <row r="117" spans="1:11" ht="12.75">
      <c r="A117" s="60"/>
      <c r="B117" s="58" t="s">
        <v>316</v>
      </c>
      <c r="C117" s="58"/>
      <c r="D117" s="58"/>
      <c r="E117" s="58"/>
      <c r="F117" s="196">
        <v>18257</v>
      </c>
      <c r="G117" s="196">
        <v>17846</v>
      </c>
      <c r="H117" s="206">
        <v>66372036.48000008</v>
      </c>
      <c r="I117" s="206">
        <v>60752886.44000003</v>
      </c>
      <c r="J117" s="207">
        <v>0.23545889040770762</v>
      </c>
      <c r="K117" s="209">
        <v>0.22184142502442317</v>
      </c>
    </row>
    <row r="118" spans="1:11" ht="12.75">
      <c r="A118" s="60"/>
      <c r="B118" s="58" t="s">
        <v>317</v>
      </c>
      <c r="C118" s="58"/>
      <c r="D118" s="58"/>
      <c r="E118" s="58"/>
      <c r="F118" s="196">
        <v>3858</v>
      </c>
      <c r="G118" s="196">
        <v>3739</v>
      </c>
      <c r="H118" s="206">
        <v>34347230.69</v>
      </c>
      <c r="I118" s="206">
        <v>33410977.86</v>
      </c>
      <c r="J118" s="207">
        <v>0.12184891794426</v>
      </c>
      <c r="K118" s="209">
        <v>0.12200142864392023</v>
      </c>
    </row>
    <row r="119" spans="1:11" ht="12.75">
      <c r="A119" s="60"/>
      <c r="B119" s="58" t="s">
        <v>323</v>
      </c>
      <c r="C119" s="58"/>
      <c r="D119" s="58"/>
      <c r="E119" s="58"/>
      <c r="F119" s="196">
        <v>4127</v>
      </c>
      <c r="G119" s="196">
        <v>4055</v>
      </c>
      <c r="H119" s="206">
        <v>34871263.7</v>
      </c>
      <c r="I119" s="206">
        <v>34207639.83</v>
      </c>
      <c r="J119" s="207">
        <v>0.12370795734722895</v>
      </c>
      <c r="K119" s="209">
        <v>0.12491046946557907</v>
      </c>
    </row>
    <row r="120" spans="1:11" ht="12.75">
      <c r="A120" s="60"/>
      <c r="B120" s="58" t="s">
        <v>324</v>
      </c>
      <c r="C120" s="58"/>
      <c r="D120" s="58"/>
      <c r="E120" s="58"/>
      <c r="F120" s="196">
        <v>6674</v>
      </c>
      <c r="G120" s="196">
        <v>6593</v>
      </c>
      <c r="H120" s="206">
        <v>61553409.45</v>
      </c>
      <c r="I120" s="206">
        <v>61328677.55</v>
      </c>
      <c r="J120" s="207">
        <v>0.21836451401149307</v>
      </c>
      <c r="K120" s="209">
        <v>0.22394394768373646</v>
      </c>
    </row>
    <row r="121" spans="1:11" ht="12.75">
      <c r="A121" s="60"/>
      <c r="B121" s="58" t="s">
        <v>325</v>
      </c>
      <c r="C121" s="58"/>
      <c r="D121" s="58"/>
      <c r="E121" s="58"/>
      <c r="F121" s="196">
        <v>6328</v>
      </c>
      <c r="G121" s="196">
        <v>6254</v>
      </c>
      <c r="H121" s="206">
        <v>61407662.64</v>
      </c>
      <c r="I121" s="206">
        <v>61003399.19</v>
      </c>
      <c r="J121" s="207">
        <v>0.21784746821957426</v>
      </c>
      <c r="K121" s="209">
        <v>0.2227561816508703</v>
      </c>
    </row>
    <row r="122" spans="1:11" ht="12.75">
      <c r="A122" s="60"/>
      <c r="B122" s="58" t="s">
        <v>82</v>
      </c>
      <c r="C122" s="58"/>
      <c r="D122" s="58"/>
      <c r="E122" s="58"/>
      <c r="F122" s="210">
        <v>2355</v>
      </c>
      <c r="G122" s="210">
        <v>2334</v>
      </c>
      <c r="H122" s="211">
        <v>23332153.33</v>
      </c>
      <c r="I122" s="211">
        <v>23153686.47</v>
      </c>
      <c r="J122" s="212">
        <v>0.0827722520697363</v>
      </c>
      <c r="K122" s="213">
        <v>0.08454654753147073</v>
      </c>
    </row>
    <row r="123" spans="1:11" ht="12.75">
      <c r="A123" s="61"/>
      <c r="B123" s="26" t="s">
        <v>56</v>
      </c>
      <c r="C123" s="59"/>
      <c r="D123" s="59"/>
      <c r="E123" s="214"/>
      <c r="F123" s="215">
        <v>41599</v>
      </c>
      <c r="G123" s="215">
        <v>40821</v>
      </c>
      <c r="H123" s="216">
        <v>281883756.29</v>
      </c>
      <c r="I123" s="216">
        <v>273857267.34000003</v>
      </c>
      <c r="J123" s="217">
        <v>1.0000000000000002</v>
      </c>
      <c r="K123" s="218">
        <v>1</v>
      </c>
    </row>
    <row r="124" spans="1:11" ht="12.75">
      <c r="A124" s="23" t="s">
        <v>13</v>
      </c>
      <c r="B124" s="14"/>
      <c r="C124" s="14"/>
      <c r="D124" s="14"/>
      <c r="E124" s="14"/>
      <c r="F124" s="58"/>
      <c r="G124" s="58"/>
      <c r="H124" s="58"/>
      <c r="I124" s="58"/>
      <c r="J124" s="58"/>
      <c r="K124" s="135"/>
    </row>
    <row r="125" spans="1:11" ht="13.5" thickBot="1">
      <c r="A125" s="50" t="s">
        <v>14</v>
      </c>
      <c r="B125" s="63"/>
      <c r="C125" s="63"/>
      <c r="D125" s="63"/>
      <c r="E125" s="63"/>
      <c r="F125" s="200"/>
      <c r="G125" s="200"/>
      <c r="H125" s="200"/>
      <c r="I125" s="200"/>
      <c r="J125" s="200"/>
      <c r="K125" s="201"/>
    </row>
  </sheetData>
  <sheetProtection/>
  <mergeCells count="32">
    <mergeCell ref="J115:K115"/>
    <mergeCell ref="F101:G101"/>
    <mergeCell ref="H101:I101"/>
    <mergeCell ref="J101:K101"/>
    <mergeCell ref="F115:G115"/>
    <mergeCell ref="H115:I115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J52:K52"/>
    <mergeCell ref="F86:G86"/>
    <mergeCell ref="H86:I86"/>
    <mergeCell ref="J86:K86"/>
    <mergeCell ref="F67:G67"/>
    <mergeCell ref="H67:I67"/>
    <mergeCell ref="J67:K67"/>
    <mergeCell ref="H52:I52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3" horizontalDpi="600" verticalDpi="600" orientation="landscape" scale="75" r:id="rId3"/>
  <headerFooter alignWithMargins="0">
    <oddFooter>&amp;L&amp;"Arial,Bold"Vermont Student Assistance Corp.&amp;RPage &amp;P of &amp;N</oddFooter>
  </headerFooter>
  <rowBreaks count="2" manualBreakCount="2">
    <brk id="48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2"/>
  <sheetViews>
    <sheetView showGridLines="0" zoomScale="85" zoomScaleNormal="85" zoomScalePageLayoutView="0" workbookViewId="0" topLeftCell="A1">
      <selection activeCell="O98" sqref="O98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9.8515625" style="0" customWidth="1"/>
    <col min="8" max="8" width="13.28125" style="0" customWidth="1"/>
    <col min="9" max="11" width="14.00390625" style="0" customWidth="1"/>
    <col min="12" max="12" width="16.00390625" style="0" customWidth="1"/>
    <col min="13" max="14" width="14.00390625" style="0" customWidth="1"/>
    <col min="15" max="15" width="15.28125" style="0" bestFit="1" customWidth="1"/>
    <col min="16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380"/>
      <c r="M2" s="380"/>
      <c r="R2" s="27"/>
      <c r="S2" s="27"/>
      <c r="T2" s="27"/>
    </row>
    <row r="3" spans="12:20" ht="13.5" thickBot="1">
      <c r="L3" s="380"/>
      <c r="M3" s="380"/>
      <c r="Q3" s="27"/>
      <c r="R3" s="27"/>
      <c r="S3" s="27"/>
      <c r="T3" s="27"/>
    </row>
    <row r="4" spans="2:20" ht="12.75">
      <c r="B4" s="386" t="s">
        <v>2</v>
      </c>
      <c r="C4" s="387"/>
      <c r="D4" s="387"/>
      <c r="E4" s="381">
        <v>41182</v>
      </c>
      <c r="F4" s="382"/>
      <c r="G4" s="383"/>
      <c r="L4" s="380"/>
      <c r="M4" s="380"/>
      <c r="Q4" s="27"/>
      <c r="R4" s="27"/>
      <c r="S4" s="27"/>
      <c r="T4" s="27"/>
    </row>
    <row r="5" spans="2:20" ht="13.5" thickBot="1">
      <c r="B5" s="388" t="s">
        <v>58</v>
      </c>
      <c r="C5" s="389"/>
      <c r="D5" s="389"/>
      <c r="E5" s="384" t="s">
        <v>408</v>
      </c>
      <c r="F5" s="384"/>
      <c r="G5" s="385"/>
      <c r="Q5" s="27"/>
      <c r="R5" s="27"/>
      <c r="S5" s="27"/>
      <c r="T5" s="27"/>
    </row>
    <row r="6" ht="13.5" thickBot="1"/>
    <row r="7" spans="1:14" ht="15.75" thickBot="1">
      <c r="A7" s="28" t="s">
        <v>59</v>
      </c>
      <c r="B7" s="24"/>
      <c r="C7" s="24"/>
      <c r="D7" s="24"/>
      <c r="E7" s="24"/>
      <c r="F7" s="24"/>
      <c r="G7" s="24"/>
      <c r="H7" s="24"/>
      <c r="I7" s="3"/>
      <c r="J7" s="7"/>
      <c r="K7" s="7"/>
      <c r="L7" s="7"/>
      <c r="M7" s="7"/>
      <c r="N7" s="7"/>
    </row>
    <row r="8" spans="1:38" ht="15.75" thickBot="1">
      <c r="A8" s="30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6" customHeight="1">
      <c r="A9" s="34"/>
      <c r="B9" s="8"/>
      <c r="C9" s="8"/>
      <c r="D9" s="8"/>
      <c r="E9" s="8"/>
      <c r="F9" s="8"/>
      <c r="G9" s="8"/>
      <c r="H9" s="2"/>
      <c r="J9" s="34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2.75">
      <c r="A10" s="35" t="s">
        <v>61</v>
      </c>
      <c r="B10" s="7"/>
      <c r="C10" s="7"/>
      <c r="D10" s="7"/>
      <c r="E10" s="7"/>
      <c r="F10" s="7"/>
      <c r="G10" s="7"/>
      <c r="H10" s="84">
        <v>41182</v>
      </c>
      <c r="J10" s="35" t="s">
        <v>370</v>
      </c>
      <c r="K10" s="7"/>
      <c r="L10" s="7"/>
      <c r="M10" s="7"/>
      <c r="N10" s="84">
        <v>41182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2.75">
      <c r="A11" s="35"/>
      <c r="B11" s="7"/>
      <c r="C11" s="7"/>
      <c r="D11" s="7"/>
      <c r="E11" s="7"/>
      <c r="F11" s="7"/>
      <c r="G11" s="7"/>
      <c r="H11" s="36"/>
      <c r="J11" s="35"/>
      <c r="K11" s="7"/>
      <c r="L11" s="7"/>
      <c r="M11" s="7"/>
      <c r="N11" s="3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>
      <c r="A12" s="35"/>
      <c r="B12" s="7"/>
      <c r="C12" s="9" t="s">
        <v>234</v>
      </c>
      <c r="D12" s="7"/>
      <c r="E12" s="7"/>
      <c r="F12" s="7"/>
      <c r="G12" s="7"/>
      <c r="H12" s="94">
        <v>252367294.16</v>
      </c>
      <c r="J12" s="3" t="s">
        <v>242</v>
      </c>
      <c r="K12" s="7"/>
      <c r="L12" s="7"/>
      <c r="M12" s="7"/>
      <c r="N12" s="94">
        <v>61200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2.75">
      <c r="A13" s="3"/>
      <c r="B13" s="7" t="s">
        <v>62</v>
      </c>
      <c r="C13" s="7"/>
      <c r="D13" s="7"/>
      <c r="E13" s="7"/>
      <c r="F13" s="7"/>
      <c r="G13" s="7"/>
      <c r="H13" s="94">
        <v>57853171.3793</v>
      </c>
      <c r="J13" s="3" t="s">
        <v>243</v>
      </c>
      <c r="K13" s="7"/>
      <c r="L13" s="7"/>
      <c r="M13" s="7"/>
      <c r="N13" s="94">
        <v>155530.96970000002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.75">
      <c r="A14" s="3"/>
      <c r="B14" s="7" t="s">
        <v>64</v>
      </c>
      <c r="C14" s="7"/>
      <c r="D14" s="7"/>
      <c r="E14" s="7"/>
      <c r="F14" s="7"/>
      <c r="G14" s="7"/>
      <c r="H14" s="94">
        <v>268308.7991</v>
      </c>
      <c r="J14" s="3" t="s">
        <v>245</v>
      </c>
      <c r="K14" s="7"/>
      <c r="L14" s="7"/>
      <c r="M14" s="7"/>
      <c r="N14" s="94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.75">
      <c r="A15" s="3"/>
      <c r="B15" s="335" t="s">
        <v>406</v>
      </c>
      <c r="C15" s="7"/>
      <c r="D15" s="7"/>
      <c r="E15" s="7"/>
      <c r="F15" s="7"/>
      <c r="G15" s="7"/>
      <c r="H15" s="94">
        <v>7262000</v>
      </c>
      <c r="J15" s="41" t="s">
        <v>246</v>
      </c>
      <c r="K15" s="7"/>
      <c r="L15" s="7"/>
      <c r="M15" s="7"/>
      <c r="N15" s="94">
        <v>0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s="3"/>
      <c r="B16" s="7"/>
      <c r="C16" s="7" t="s">
        <v>66</v>
      </c>
      <c r="D16" s="7"/>
      <c r="E16" s="7"/>
      <c r="F16" s="7"/>
      <c r="G16" s="7"/>
      <c r="H16" s="94">
        <v>0</v>
      </c>
      <c r="J16" s="41" t="s">
        <v>247</v>
      </c>
      <c r="K16" s="7"/>
      <c r="L16" s="7"/>
      <c r="M16" s="7"/>
      <c r="N16" s="94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2.75">
      <c r="A17" s="3"/>
      <c r="B17" s="336" t="s">
        <v>407</v>
      </c>
      <c r="C17" s="7"/>
      <c r="D17" s="7"/>
      <c r="E17" s="7"/>
      <c r="F17" s="7"/>
      <c r="G17" s="7"/>
      <c r="H17" s="94">
        <v>7262000</v>
      </c>
      <c r="J17" s="3" t="s">
        <v>241</v>
      </c>
      <c r="K17" s="7"/>
      <c r="L17" s="7"/>
      <c r="M17" s="7"/>
      <c r="N17" s="94">
        <v>4281307.440099999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2.75">
      <c r="A18" s="3"/>
      <c r="B18" s="7"/>
      <c r="C18" s="7"/>
      <c r="D18" s="7"/>
      <c r="E18" s="7"/>
      <c r="F18" s="7"/>
      <c r="G18" s="7"/>
      <c r="H18" s="4"/>
      <c r="J18" s="3" t="s">
        <v>244</v>
      </c>
      <c r="K18" s="7"/>
      <c r="L18" s="7"/>
      <c r="M18" s="7"/>
      <c r="N18" s="99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3.5" thickBot="1">
      <c r="A19" s="3"/>
      <c r="B19" s="7" t="s">
        <v>69</v>
      </c>
      <c r="C19" s="7"/>
      <c r="D19" s="7"/>
      <c r="E19" s="7"/>
      <c r="F19" s="7"/>
      <c r="G19" s="7"/>
      <c r="H19" s="94">
        <v>7347180.17</v>
      </c>
      <c r="J19" s="3"/>
      <c r="K19" s="9" t="s">
        <v>231</v>
      </c>
      <c r="L19" s="7"/>
      <c r="M19" s="7"/>
      <c r="N19" s="95">
        <v>4498038.4098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3.5" thickTop="1">
      <c r="A20" s="3"/>
      <c r="B20" s="7" t="s">
        <v>70</v>
      </c>
      <c r="C20" s="7"/>
      <c r="D20" s="7"/>
      <c r="E20" s="7"/>
      <c r="F20" s="7"/>
      <c r="G20" s="7"/>
      <c r="H20" s="94">
        <v>0</v>
      </c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3.5" thickBot="1">
      <c r="A21" s="3"/>
      <c r="B21" s="7" t="s">
        <v>72</v>
      </c>
      <c r="C21" s="7"/>
      <c r="D21" s="7"/>
      <c r="E21" s="7"/>
      <c r="F21" s="7"/>
      <c r="G21" s="7"/>
      <c r="H21" s="94">
        <v>72965.49940000003</v>
      </c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2.75">
      <c r="A22" s="3"/>
      <c r="B22" s="7" t="s">
        <v>73</v>
      </c>
      <c r="C22" s="7"/>
      <c r="D22" s="7"/>
      <c r="E22" s="7"/>
      <c r="F22" s="7"/>
      <c r="G22" s="7"/>
      <c r="H22" s="94">
        <v>0</v>
      </c>
      <c r="J22" s="46"/>
      <c r="K22" s="46"/>
      <c r="L22" s="46"/>
      <c r="M22" s="46"/>
      <c r="N22" s="4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2.75">
      <c r="A23" s="3"/>
      <c r="B23" s="7" t="s">
        <v>74</v>
      </c>
      <c r="C23" s="7"/>
      <c r="D23" s="7"/>
      <c r="E23" s="7"/>
      <c r="F23" s="7"/>
      <c r="G23" s="7"/>
      <c r="H23" s="94">
        <v>1791.81</v>
      </c>
      <c r="R23" s="7"/>
      <c r="S23" s="7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2.75">
      <c r="A24" s="3"/>
      <c r="B24" s="7" t="s">
        <v>253</v>
      </c>
      <c r="C24" s="7"/>
      <c r="D24" s="7"/>
      <c r="E24" s="7"/>
      <c r="F24" s="7"/>
      <c r="G24" s="7"/>
      <c r="H24" s="94">
        <v>-1592492.5599000002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2.75">
      <c r="A25" s="3"/>
      <c r="B25" s="7" t="s">
        <v>254</v>
      </c>
      <c r="C25" s="7"/>
      <c r="D25" s="7"/>
      <c r="E25" s="7"/>
      <c r="F25" s="7"/>
      <c r="G25" s="7"/>
      <c r="H25" s="94">
        <v>-2492351.42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2.75">
      <c r="A26" s="3"/>
      <c r="B26" s="11" t="s">
        <v>251</v>
      </c>
      <c r="C26" s="7"/>
      <c r="D26" s="7"/>
      <c r="E26" s="7"/>
      <c r="F26" s="7"/>
      <c r="G26" s="7"/>
      <c r="H26" s="94">
        <v>0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2.75">
      <c r="A27" s="3"/>
      <c r="B27" s="7"/>
      <c r="C27" s="7"/>
      <c r="D27" s="7"/>
      <c r="E27" s="7"/>
      <c r="F27" s="7"/>
      <c r="G27" s="7"/>
      <c r="H27" s="9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8" ht="12.75">
      <c r="A28" s="3"/>
      <c r="B28" s="7"/>
      <c r="C28" s="7"/>
      <c r="D28" s="7"/>
      <c r="E28" s="7"/>
      <c r="F28" s="7"/>
      <c r="G28" s="7"/>
      <c r="H28" s="94"/>
    </row>
    <row r="29" spans="1:8" ht="12.75">
      <c r="A29" s="3"/>
      <c r="B29" s="7"/>
      <c r="C29" s="7"/>
      <c r="D29" s="7"/>
      <c r="E29" s="7"/>
      <c r="F29" s="7"/>
      <c r="G29" s="7"/>
      <c r="H29" s="94"/>
    </row>
    <row r="30" spans="1:8" ht="12.75">
      <c r="A30" s="3"/>
      <c r="B30" s="7"/>
      <c r="C30" s="7"/>
      <c r="D30" s="7"/>
      <c r="E30" s="7"/>
      <c r="F30" s="7"/>
      <c r="G30" s="7"/>
      <c r="H30" s="94"/>
    </row>
    <row r="31" spans="1:8" ht="12.75">
      <c r="A31" s="3"/>
      <c r="B31" s="7"/>
      <c r="C31" s="7"/>
      <c r="D31" s="7"/>
      <c r="E31" s="7"/>
      <c r="F31" s="7"/>
      <c r="G31" s="7"/>
      <c r="H31" s="94"/>
    </row>
    <row r="32" spans="1:8" ht="13.5" thickBot="1">
      <c r="A32" s="3"/>
      <c r="B32" s="7"/>
      <c r="C32" s="9" t="s">
        <v>75</v>
      </c>
      <c r="D32" s="7"/>
      <c r="E32" s="7"/>
      <c r="F32" s="7"/>
      <c r="G32" s="7"/>
      <c r="H32" s="95">
        <v>321087867.8379</v>
      </c>
    </row>
    <row r="33" spans="1:8" ht="13.5" thickTop="1">
      <c r="A33" s="15"/>
      <c r="B33" s="17"/>
      <c r="C33" s="64"/>
      <c r="D33" s="17"/>
      <c r="E33" s="17"/>
      <c r="F33" s="17"/>
      <c r="G33" s="17"/>
      <c r="H33" s="18"/>
    </row>
    <row r="34" spans="1:14" s="19" customFormat="1" ht="12.75">
      <c r="A34" s="13" t="s">
        <v>404</v>
      </c>
      <c r="B34" s="20"/>
      <c r="C34" s="38"/>
      <c r="D34" s="20" t="s">
        <v>403</v>
      </c>
      <c r="E34" s="20"/>
      <c r="F34" s="20"/>
      <c r="G34" s="20"/>
      <c r="H34" s="21"/>
      <c r="J34"/>
      <c r="K34"/>
      <c r="L34"/>
      <c r="M34"/>
      <c r="N34"/>
    </row>
    <row r="35" spans="1:14" s="19" customFormat="1" ht="13.5" thickBot="1">
      <c r="A35" s="22" t="s">
        <v>14</v>
      </c>
      <c r="B35" s="39"/>
      <c r="C35" s="39"/>
      <c r="D35" s="39"/>
      <c r="E35" s="39"/>
      <c r="F35" s="39"/>
      <c r="G35" s="39"/>
      <c r="H35" s="40"/>
      <c r="J35"/>
      <c r="K35"/>
      <c r="L35"/>
      <c r="M35"/>
      <c r="N35"/>
    </row>
    <row r="36" ht="13.5" thickBot="1"/>
    <row r="37" spans="1:14" ht="15.75" thickBot="1">
      <c r="A37" s="28" t="s">
        <v>76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/>
    </row>
    <row r="38" spans="1:14" ht="15.75" thickBot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5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4" t="s">
        <v>78</v>
      </c>
      <c r="M40" s="17"/>
      <c r="N40" s="45" t="s">
        <v>79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96"/>
      <c r="M42" s="96"/>
      <c r="N42" s="94">
        <v>321087867.8379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6"/>
      <c r="M43" s="96"/>
      <c r="N43" s="94"/>
    </row>
    <row r="44" spans="1:14" ht="12.75">
      <c r="A44" s="3"/>
      <c r="B44" s="9" t="s">
        <v>228</v>
      </c>
      <c r="C44" s="7"/>
      <c r="D44" s="7"/>
      <c r="E44" s="7"/>
      <c r="F44" s="7"/>
      <c r="G44" s="7"/>
      <c r="H44" s="7"/>
      <c r="I44" s="7"/>
      <c r="J44" s="7"/>
      <c r="K44" s="7"/>
      <c r="L44" s="96">
        <v>0</v>
      </c>
      <c r="M44" s="96"/>
      <c r="N44" s="94">
        <v>321087867.8379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6"/>
      <c r="M45" s="96"/>
      <c r="N45" s="94"/>
    </row>
    <row r="46" spans="1:16" ht="12.75">
      <c r="A46" s="3"/>
      <c r="B46" s="9" t="s">
        <v>229</v>
      </c>
      <c r="C46" s="7"/>
      <c r="D46" s="7"/>
      <c r="E46" s="7"/>
      <c r="F46" s="7"/>
      <c r="G46" s="7"/>
      <c r="H46" s="7"/>
      <c r="I46" s="7"/>
      <c r="J46" s="7"/>
      <c r="K46" s="7"/>
      <c r="L46" s="96"/>
      <c r="M46" s="96"/>
      <c r="N46" s="94"/>
      <c r="P46" s="308"/>
    </row>
    <row r="47" spans="1:17" ht="12.75">
      <c r="A47" s="3"/>
      <c r="B47" s="7"/>
      <c r="C47" s="7" t="s">
        <v>90</v>
      </c>
      <c r="D47" s="7"/>
      <c r="E47" s="7"/>
      <c r="F47" s="7"/>
      <c r="G47" s="7"/>
      <c r="H47" s="7"/>
      <c r="I47" s="7"/>
      <c r="J47" s="7"/>
      <c r="K47" s="7"/>
      <c r="L47" s="96">
        <v>0</v>
      </c>
      <c r="M47" s="96"/>
      <c r="N47" s="94"/>
      <c r="O47" s="118"/>
      <c r="P47" s="118"/>
      <c r="Q47" s="118"/>
    </row>
    <row r="48" spans="1:17" ht="12.75">
      <c r="A48" s="3"/>
      <c r="B48" s="7"/>
      <c r="C48" s="7" t="s">
        <v>92</v>
      </c>
      <c r="D48" s="7"/>
      <c r="E48" s="7"/>
      <c r="F48" s="7"/>
      <c r="G48" s="7"/>
      <c r="H48" s="7"/>
      <c r="I48" s="7"/>
      <c r="J48" s="7"/>
      <c r="K48" s="7"/>
      <c r="L48" s="96">
        <v>0</v>
      </c>
      <c r="M48" s="96"/>
      <c r="N48" s="94"/>
      <c r="P48" s="118"/>
      <c r="Q48" s="118"/>
    </row>
    <row r="49" spans="1:17" ht="12.75">
      <c r="A49" s="3"/>
      <c r="B49" s="7"/>
      <c r="C49" s="7" t="s">
        <v>93</v>
      </c>
      <c r="D49" s="7"/>
      <c r="E49" s="7"/>
      <c r="F49" s="7"/>
      <c r="G49" s="7"/>
      <c r="H49" s="7"/>
      <c r="I49" s="7"/>
      <c r="J49" s="7"/>
      <c r="K49" s="7"/>
      <c r="L49" s="96">
        <v>0</v>
      </c>
      <c r="M49" s="96"/>
      <c r="N49" s="94"/>
      <c r="P49" s="118"/>
      <c r="Q49" s="118"/>
    </row>
    <row r="50" spans="1:17" ht="12.75">
      <c r="A50" s="3"/>
      <c r="B50" s="7"/>
      <c r="C50" s="7" t="s">
        <v>94</v>
      </c>
      <c r="D50" s="7"/>
      <c r="E50" s="7"/>
      <c r="F50" s="7"/>
      <c r="G50" s="7"/>
      <c r="H50" s="7"/>
      <c r="I50" s="7"/>
      <c r="J50" s="7"/>
      <c r="K50" s="7"/>
      <c r="L50" s="96">
        <v>0</v>
      </c>
      <c r="M50" s="96"/>
      <c r="N50" s="94"/>
      <c r="O50" s="118"/>
      <c r="P50" s="118"/>
      <c r="Q50" s="118"/>
    </row>
    <row r="51" spans="1:17" ht="12.75">
      <c r="A51" s="3"/>
      <c r="B51" s="7"/>
      <c r="C51" s="7" t="s">
        <v>95</v>
      </c>
      <c r="D51" s="7"/>
      <c r="E51" s="7"/>
      <c r="F51" s="7"/>
      <c r="G51" s="7"/>
      <c r="H51" s="7"/>
      <c r="I51" s="7"/>
      <c r="J51" s="7"/>
      <c r="K51" s="7"/>
      <c r="L51" s="96">
        <v>0</v>
      </c>
      <c r="M51" s="96"/>
      <c r="N51" s="94"/>
      <c r="P51" s="118"/>
      <c r="Q51" s="118"/>
    </row>
    <row r="52" spans="1:17" ht="12.75">
      <c r="A52" s="3"/>
      <c r="B52" s="7"/>
      <c r="C52" s="7" t="s">
        <v>96</v>
      </c>
      <c r="D52" s="7"/>
      <c r="E52" s="7"/>
      <c r="F52" s="7"/>
      <c r="G52" s="7"/>
      <c r="H52" s="7"/>
      <c r="I52" s="7"/>
      <c r="J52" s="7"/>
      <c r="K52" s="7"/>
      <c r="L52" s="96">
        <v>0</v>
      </c>
      <c r="M52" s="96"/>
      <c r="N52" s="94"/>
      <c r="P52" s="118"/>
      <c r="Q52" s="118"/>
    </row>
    <row r="53" spans="1:17" ht="12.75">
      <c r="A53" s="3"/>
      <c r="B53" s="7"/>
      <c r="C53" s="7" t="s">
        <v>97</v>
      </c>
      <c r="D53" s="7"/>
      <c r="E53" s="7"/>
      <c r="F53" s="7"/>
      <c r="G53" s="7"/>
      <c r="H53" s="7"/>
      <c r="I53" s="7"/>
      <c r="J53" s="7"/>
      <c r="K53" s="7"/>
      <c r="L53" s="96">
        <v>0</v>
      </c>
      <c r="M53" s="96"/>
      <c r="N53" s="94"/>
      <c r="O53" s="118"/>
      <c r="P53" s="118"/>
      <c r="Q53" s="118"/>
    </row>
    <row r="54" spans="1:17" ht="12.75">
      <c r="A54" s="3"/>
      <c r="B54" s="7"/>
      <c r="C54" s="7" t="s">
        <v>98</v>
      </c>
      <c r="D54" s="7"/>
      <c r="E54" s="7"/>
      <c r="F54" s="7"/>
      <c r="G54" s="7"/>
      <c r="H54" s="7"/>
      <c r="I54" s="7"/>
      <c r="J54" s="7"/>
      <c r="K54" s="7"/>
      <c r="L54" s="96">
        <v>0</v>
      </c>
      <c r="M54" s="96"/>
      <c r="N54" s="94"/>
      <c r="P54" s="118"/>
      <c r="Q54" s="118"/>
    </row>
    <row r="55" spans="1:17" ht="12.75">
      <c r="A55" s="3"/>
      <c r="B55" s="7"/>
      <c r="C55" s="7" t="s">
        <v>99</v>
      </c>
      <c r="D55" s="7"/>
      <c r="E55" s="7"/>
      <c r="F55" s="7"/>
      <c r="G55" s="7"/>
      <c r="H55" s="7"/>
      <c r="I55" s="7"/>
      <c r="J55" s="7"/>
      <c r="K55" s="7"/>
      <c r="L55" s="96">
        <v>0</v>
      </c>
      <c r="M55" s="96"/>
      <c r="N55" s="94"/>
      <c r="P55" s="118"/>
      <c r="Q55" s="118"/>
    </row>
    <row r="56" spans="1:17" ht="12.75">
      <c r="A56" s="3"/>
      <c r="B56" s="7"/>
      <c r="C56" s="7" t="s">
        <v>100</v>
      </c>
      <c r="D56" s="7"/>
      <c r="E56" s="7"/>
      <c r="F56" s="7"/>
      <c r="G56" s="7"/>
      <c r="H56" s="7"/>
      <c r="I56" s="7"/>
      <c r="J56" s="7"/>
      <c r="K56" s="7"/>
      <c r="L56" s="96">
        <v>0</v>
      </c>
      <c r="M56" s="96"/>
      <c r="N56" s="94"/>
      <c r="O56" s="118"/>
      <c r="P56" s="118"/>
      <c r="Q56" s="118"/>
    </row>
    <row r="57" spans="1:17" ht="12.75">
      <c r="A57" s="3"/>
      <c r="B57" s="7"/>
      <c r="C57" s="7" t="s">
        <v>101</v>
      </c>
      <c r="D57" s="7"/>
      <c r="E57" s="7"/>
      <c r="F57" s="7"/>
      <c r="G57" s="7"/>
      <c r="H57" s="7"/>
      <c r="I57" s="7"/>
      <c r="J57" s="7"/>
      <c r="K57" s="7"/>
      <c r="L57" s="96">
        <v>0</v>
      </c>
      <c r="M57" s="96"/>
      <c r="N57" s="94"/>
      <c r="P57" s="118"/>
      <c r="Q57" s="118"/>
    </row>
    <row r="58" spans="1:17" ht="12.75">
      <c r="A58" s="3"/>
      <c r="B58" s="7"/>
      <c r="C58" s="7" t="s">
        <v>102</v>
      </c>
      <c r="D58" s="7"/>
      <c r="E58" s="7"/>
      <c r="F58" s="7"/>
      <c r="G58" s="7"/>
      <c r="H58" s="7"/>
      <c r="I58" s="7"/>
      <c r="J58" s="7"/>
      <c r="K58" s="7"/>
      <c r="L58" s="96">
        <v>0</v>
      </c>
      <c r="M58" s="96"/>
      <c r="N58" s="94"/>
      <c r="P58" s="118"/>
      <c r="Q58" s="118"/>
    </row>
    <row r="59" spans="1:17" ht="12.75">
      <c r="A59" s="3"/>
      <c r="B59" s="7"/>
      <c r="C59" s="7" t="s">
        <v>103</v>
      </c>
      <c r="D59" s="7"/>
      <c r="E59" s="7"/>
      <c r="F59" s="7"/>
      <c r="G59" s="7"/>
      <c r="H59" s="7"/>
      <c r="I59" s="7"/>
      <c r="J59" s="7"/>
      <c r="K59" s="7"/>
      <c r="L59" s="98">
        <v>0</v>
      </c>
      <c r="M59" s="96"/>
      <c r="N59" s="94"/>
      <c r="O59" s="118"/>
      <c r="P59" s="118"/>
      <c r="Q59" s="118"/>
    </row>
    <row r="60" spans="1:17" ht="12.75">
      <c r="A60" s="3"/>
      <c r="B60" s="7"/>
      <c r="C60" s="7" t="s">
        <v>104</v>
      </c>
      <c r="D60" s="7"/>
      <c r="E60" s="7"/>
      <c r="F60" s="7"/>
      <c r="G60" s="7"/>
      <c r="H60" s="7"/>
      <c r="I60" s="7"/>
      <c r="J60" s="7"/>
      <c r="K60" s="7"/>
      <c r="L60" s="98">
        <v>0</v>
      </c>
      <c r="M60" s="96"/>
      <c r="N60" s="94"/>
      <c r="P60" s="118"/>
      <c r="Q60" s="118"/>
    </row>
    <row r="61" spans="1:17" ht="12.75">
      <c r="A61" s="3"/>
      <c r="B61" s="7"/>
      <c r="C61" s="7" t="s">
        <v>105</v>
      </c>
      <c r="D61" s="7"/>
      <c r="E61" s="7"/>
      <c r="F61" s="7"/>
      <c r="G61" s="7"/>
      <c r="H61" s="7"/>
      <c r="I61" s="7"/>
      <c r="J61" s="7"/>
      <c r="K61" s="7"/>
      <c r="L61" s="98">
        <v>68315.86</v>
      </c>
      <c r="M61" s="96"/>
      <c r="N61" s="94"/>
      <c r="P61" s="118"/>
      <c r="Q61" s="118"/>
    </row>
    <row r="62" spans="1:17" ht="12.75">
      <c r="A62" s="3"/>
      <c r="B62" s="7"/>
      <c r="C62" s="7" t="s">
        <v>106</v>
      </c>
      <c r="D62" s="7"/>
      <c r="E62" s="7"/>
      <c r="F62" s="7"/>
      <c r="G62" s="7"/>
      <c r="H62" s="7"/>
      <c r="I62" s="7"/>
      <c r="J62" s="7"/>
      <c r="K62" s="7"/>
      <c r="L62" s="98">
        <v>46274.36</v>
      </c>
      <c r="M62" s="96"/>
      <c r="N62" s="94"/>
      <c r="P62" s="118"/>
      <c r="Q62" s="118"/>
    </row>
    <row r="63" spans="1:17" ht="12.75">
      <c r="A63" s="3"/>
      <c r="B63" s="7"/>
      <c r="C63" s="7" t="s">
        <v>107</v>
      </c>
      <c r="D63" s="7"/>
      <c r="E63" s="7"/>
      <c r="F63" s="7"/>
      <c r="G63" s="7"/>
      <c r="H63" s="7"/>
      <c r="I63" s="7"/>
      <c r="J63" s="7"/>
      <c r="K63" s="7"/>
      <c r="L63" s="98">
        <v>0</v>
      </c>
      <c r="M63" s="96"/>
      <c r="N63" s="94"/>
      <c r="P63" s="118"/>
      <c r="Q63" s="118"/>
    </row>
    <row r="64" spans="1:17" ht="12.75">
      <c r="A64" s="3"/>
      <c r="B64" s="7"/>
      <c r="C64" s="7" t="s">
        <v>108</v>
      </c>
      <c r="D64" s="7"/>
      <c r="E64" s="7"/>
      <c r="F64" s="7"/>
      <c r="G64" s="7"/>
      <c r="H64" s="7"/>
      <c r="I64" s="7"/>
      <c r="J64" s="7"/>
      <c r="K64" s="7"/>
      <c r="L64" s="98">
        <v>32128.200000000004</v>
      </c>
      <c r="M64" s="96"/>
      <c r="N64" s="94"/>
      <c r="P64" s="118"/>
      <c r="Q64" s="118"/>
    </row>
    <row r="65" spans="1:17" ht="12.75">
      <c r="A65" s="3"/>
      <c r="B65" s="7"/>
      <c r="C65" s="7" t="s">
        <v>109</v>
      </c>
      <c r="D65" s="7"/>
      <c r="E65" s="7"/>
      <c r="F65" s="7"/>
      <c r="G65" s="7"/>
      <c r="H65" s="7"/>
      <c r="I65" s="7"/>
      <c r="J65" s="7"/>
      <c r="K65" s="7"/>
      <c r="L65" s="98">
        <v>0</v>
      </c>
      <c r="M65" s="96"/>
      <c r="N65" s="94"/>
      <c r="O65" s="118"/>
      <c r="P65" s="118"/>
      <c r="Q65" s="118"/>
    </row>
    <row r="66" spans="1:17" ht="12.75">
      <c r="A66" s="3"/>
      <c r="B66" s="7"/>
      <c r="C66" s="7" t="s">
        <v>110</v>
      </c>
      <c r="D66" s="7"/>
      <c r="E66" s="7"/>
      <c r="F66" s="7"/>
      <c r="G66" s="7"/>
      <c r="H66" s="7"/>
      <c r="I66" s="7"/>
      <c r="J66" s="7"/>
      <c r="K66" s="7"/>
      <c r="L66" s="98">
        <v>0</v>
      </c>
      <c r="M66" s="96"/>
      <c r="N66" s="94"/>
      <c r="P66" s="118"/>
      <c r="Q66" s="118"/>
    </row>
    <row r="67" spans="1:17" ht="12.75">
      <c r="A67" s="3"/>
      <c r="B67" s="7"/>
      <c r="C67" s="7" t="s">
        <v>111</v>
      </c>
      <c r="D67" s="7"/>
      <c r="E67" s="7"/>
      <c r="F67" s="7"/>
      <c r="G67" s="7"/>
      <c r="H67" s="7"/>
      <c r="I67" s="7"/>
      <c r="J67" s="7"/>
      <c r="K67" s="7"/>
      <c r="L67" s="98">
        <v>0</v>
      </c>
      <c r="M67" s="96"/>
      <c r="N67" s="94"/>
      <c r="P67" s="118"/>
      <c r="Q67" s="118"/>
    </row>
    <row r="68" spans="1:17" ht="12.75">
      <c r="A68" s="3"/>
      <c r="B68" s="7"/>
      <c r="C68" s="7" t="s">
        <v>238</v>
      </c>
      <c r="D68" s="7"/>
      <c r="E68" s="7"/>
      <c r="F68" s="7"/>
      <c r="G68" s="7"/>
      <c r="H68" s="7"/>
      <c r="I68" s="7"/>
      <c r="J68" s="7"/>
      <c r="K68" s="7"/>
      <c r="L68" s="96">
        <v>0</v>
      </c>
      <c r="M68" s="96"/>
      <c r="N68" s="94"/>
      <c r="O68" s="118"/>
      <c r="P68" s="118"/>
      <c r="Q68" s="118"/>
    </row>
    <row r="69" spans="1:17" ht="12.75">
      <c r="A69" s="3"/>
      <c r="B69" s="7"/>
      <c r="C69" s="7" t="s">
        <v>113</v>
      </c>
      <c r="D69" s="7"/>
      <c r="E69" s="7"/>
      <c r="F69" s="7"/>
      <c r="G69" s="7"/>
      <c r="H69" s="7"/>
      <c r="I69" s="7"/>
      <c r="J69" s="7"/>
      <c r="K69" s="7"/>
      <c r="L69" s="96">
        <v>0</v>
      </c>
      <c r="M69" s="96"/>
      <c r="N69" s="94"/>
      <c r="P69" s="118"/>
      <c r="Q69" s="118"/>
    </row>
    <row r="70" spans="1:17" ht="12.75">
      <c r="A70" s="3"/>
      <c r="B70" s="7"/>
      <c r="C70" s="7" t="s">
        <v>114</v>
      </c>
      <c r="D70" s="7"/>
      <c r="E70" s="7"/>
      <c r="F70" s="7"/>
      <c r="G70" s="7"/>
      <c r="H70" s="7"/>
      <c r="I70" s="7"/>
      <c r="J70" s="7"/>
      <c r="K70" s="7"/>
      <c r="L70" s="96">
        <v>0</v>
      </c>
      <c r="M70" s="96"/>
      <c r="N70" s="94"/>
      <c r="O70" s="118"/>
      <c r="P70" s="118"/>
      <c r="Q70" s="118"/>
    </row>
    <row r="71" spans="1:17" ht="12.75">
      <c r="A71" s="3"/>
      <c r="B71" s="7"/>
      <c r="C71" s="7" t="s">
        <v>115</v>
      </c>
      <c r="D71" s="7"/>
      <c r="E71" s="7"/>
      <c r="F71" s="7"/>
      <c r="G71" s="7"/>
      <c r="H71" s="7"/>
      <c r="I71" s="7"/>
      <c r="J71" s="7"/>
      <c r="K71" s="7"/>
      <c r="L71" s="96">
        <v>0</v>
      </c>
      <c r="M71" s="96"/>
      <c r="N71" s="94"/>
      <c r="P71" s="118"/>
      <c r="Q71" s="118"/>
    </row>
    <row r="72" spans="1:17" ht="12.75">
      <c r="A72" s="3"/>
      <c r="B72" s="7"/>
      <c r="C72" s="7" t="s">
        <v>116</v>
      </c>
      <c r="D72" s="7"/>
      <c r="E72" s="7"/>
      <c r="F72" s="7"/>
      <c r="G72" s="7"/>
      <c r="H72" s="7"/>
      <c r="I72" s="7"/>
      <c r="J72" s="7"/>
      <c r="K72" s="7"/>
      <c r="L72" s="96">
        <v>0</v>
      </c>
      <c r="M72" s="96"/>
      <c r="N72" s="94"/>
      <c r="P72" s="118"/>
      <c r="Q72" s="118"/>
    </row>
    <row r="73" spans="1:17" ht="12.75">
      <c r="A73" s="3"/>
      <c r="B73" s="7"/>
      <c r="C73" s="7" t="s">
        <v>117</v>
      </c>
      <c r="D73" s="7"/>
      <c r="E73" s="7"/>
      <c r="F73" s="7"/>
      <c r="G73" s="7"/>
      <c r="H73" s="7"/>
      <c r="I73" s="7"/>
      <c r="J73" s="7"/>
      <c r="K73" s="7"/>
      <c r="L73" s="96">
        <v>0</v>
      </c>
      <c r="M73" s="96"/>
      <c r="N73" s="94"/>
      <c r="P73" s="118"/>
      <c r="Q73" s="118"/>
    </row>
    <row r="74" spans="1:17" ht="12.75">
      <c r="A74" s="3"/>
      <c r="B74" s="7"/>
      <c r="C74" s="7" t="s">
        <v>118</v>
      </c>
      <c r="D74" s="7"/>
      <c r="E74" s="7"/>
      <c r="F74" s="7"/>
      <c r="G74" s="7"/>
      <c r="H74" s="7"/>
      <c r="I74" s="7"/>
      <c r="J74" s="7"/>
      <c r="K74" s="7"/>
      <c r="L74" s="96">
        <v>0</v>
      </c>
      <c r="M74" s="96"/>
      <c r="N74" s="94"/>
      <c r="O74" s="118"/>
      <c r="P74" s="118"/>
      <c r="Q74" s="118"/>
    </row>
    <row r="75" spans="1:17" ht="12.75">
      <c r="A75" s="3"/>
      <c r="B75" s="7"/>
      <c r="C75" s="7" t="s">
        <v>119</v>
      </c>
      <c r="D75" s="7"/>
      <c r="E75" s="7"/>
      <c r="F75" s="7"/>
      <c r="G75" s="7"/>
      <c r="H75" s="7"/>
      <c r="I75" s="7"/>
      <c r="J75" s="7"/>
      <c r="K75" s="7"/>
      <c r="L75" s="96">
        <v>0</v>
      </c>
      <c r="M75" s="96"/>
      <c r="N75" s="94"/>
      <c r="O75" s="118"/>
      <c r="P75" s="118"/>
      <c r="Q75" s="118"/>
    </row>
    <row r="76" spans="1:17" ht="12.75">
      <c r="A76" s="3"/>
      <c r="B76" s="7"/>
      <c r="C76" s="7" t="s">
        <v>121</v>
      </c>
      <c r="D76" s="7"/>
      <c r="E76" s="7"/>
      <c r="F76" s="7"/>
      <c r="G76" s="7"/>
      <c r="H76" s="7"/>
      <c r="I76" s="7"/>
      <c r="J76" s="7"/>
      <c r="K76" s="7"/>
      <c r="L76" s="98">
        <v>439728.89999999997</v>
      </c>
      <c r="M76" s="96"/>
      <c r="N76" s="94"/>
      <c r="P76" s="118"/>
      <c r="Q76" s="118"/>
    </row>
    <row r="77" spans="1:17" ht="12.75">
      <c r="A77" s="3"/>
      <c r="B77" s="7"/>
      <c r="C77" s="7" t="s">
        <v>120</v>
      </c>
      <c r="D77" s="7"/>
      <c r="E77" s="7"/>
      <c r="F77" s="7"/>
      <c r="G77" s="7"/>
      <c r="H77" s="7"/>
      <c r="I77" s="7"/>
      <c r="J77" s="7"/>
      <c r="K77" s="7"/>
      <c r="L77" s="96">
        <v>0</v>
      </c>
      <c r="M77" s="96"/>
      <c r="N77" s="94"/>
      <c r="P77" s="118"/>
      <c r="Q77" s="118"/>
    </row>
    <row r="78" spans="1:17" ht="12.75">
      <c r="A78" s="3"/>
      <c r="B78" s="7"/>
      <c r="C78" s="7" t="s">
        <v>122</v>
      </c>
      <c r="D78" s="7"/>
      <c r="E78" s="7"/>
      <c r="F78" s="7"/>
      <c r="G78" s="7"/>
      <c r="H78" s="7"/>
      <c r="I78" s="7"/>
      <c r="J78" s="7"/>
      <c r="K78" s="7"/>
      <c r="L78" s="98">
        <v>87087.71</v>
      </c>
      <c r="M78" s="96"/>
      <c r="N78" s="94"/>
      <c r="P78" s="118"/>
      <c r="Q78" s="118"/>
    </row>
    <row r="79" spans="1:17" ht="12.75">
      <c r="A79" s="3"/>
      <c r="B79" s="7"/>
      <c r="C79" s="7" t="s">
        <v>123</v>
      </c>
      <c r="D79" s="7"/>
      <c r="E79" s="7"/>
      <c r="F79" s="7"/>
      <c r="G79" s="7"/>
      <c r="H79" s="7"/>
      <c r="I79" s="7"/>
      <c r="J79" s="7"/>
      <c r="K79" s="7"/>
      <c r="L79" s="98">
        <v>584960.4799</v>
      </c>
      <c r="M79" s="96"/>
      <c r="N79" s="94"/>
      <c r="P79" s="118"/>
      <c r="Q79" s="118"/>
    </row>
    <row r="80" spans="1:17" ht="12.75">
      <c r="A80" s="3"/>
      <c r="B80" s="7"/>
      <c r="C80" s="7" t="s">
        <v>124</v>
      </c>
      <c r="D80" s="7"/>
      <c r="E80" s="7"/>
      <c r="F80" s="7"/>
      <c r="G80" s="7"/>
      <c r="H80" s="7"/>
      <c r="I80" s="7"/>
      <c r="J80" s="7"/>
      <c r="K80" s="7"/>
      <c r="L80" s="96">
        <v>0</v>
      </c>
      <c r="M80" s="96"/>
      <c r="N80" s="94"/>
      <c r="O80" s="118"/>
      <c r="P80" s="118"/>
      <c r="Q80" s="118"/>
    </row>
    <row r="81" spans="1:17" ht="12.75">
      <c r="A81" s="3"/>
      <c r="B81" s="7"/>
      <c r="C81" s="7" t="s">
        <v>125</v>
      </c>
      <c r="D81" s="7"/>
      <c r="E81" s="7"/>
      <c r="F81" s="7"/>
      <c r="G81" s="7"/>
      <c r="H81" s="7"/>
      <c r="I81" s="7"/>
      <c r="J81" s="7"/>
      <c r="K81" s="7"/>
      <c r="L81" s="96">
        <v>0</v>
      </c>
      <c r="M81" s="96"/>
      <c r="N81" s="94"/>
      <c r="P81" s="118"/>
      <c r="Q81" s="118"/>
    </row>
    <row r="82" spans="1:17" ht="12.75">
      <c r="A82" s="3"/>
      <c r="B82" s="7"/>
      <c r="C82" s="7" t="s">
        <v>126</v>
      </c>
      <c r="D82" s="7"/>
      <c r="E82" s="7"/>
      <c r="F82" s="7"/>
      <c r="G82" s="7"/>
      <c r="H82" s="7"/>
      <c r="I82" s="7"/>
      <c r="J82" s="7"/>
      <c r="K82" s="7"/>
      <c r="L82" s="96">
        <v>0</v>
      </c>
      <c r="M82" s="96"/>
      <c r="N82" s="94"/>
      <c r="O82" s="118"/>
      <c r="P82" s="118"/>
      <c r="Q82" s="118"/>
    </row>
    <row r="83" spans="1:17" ht="12.75">
      <c r="A83" s="3"/>
      <c r="B83" s="7"/>
      <c r="C83" s="7" t="s">
        <v>127</v>
      </c>
      <c r="D83" s="7"/>
      <c r="E83" s="7"/>
      <c r="F83" s="7"/>
      <c r="G83" s="7"/>
      <c r="H83" s="7"/>
      <c r="I83" s="7"/>
      <c r="J83" s="7"/>
      <c r="K83" s="7"/>
      <c r="L83" s="96">
        <v>0</v>
      </c>
      <c r="M83" s="96"/>
      <c r="N83" s="94"/>
      <c r="P83" s="118"/>
      <c r="Q83" s="118"/>
    </row>
    <row r="84" spans="1:17" ht="12.75">
      <c r="A84" s="3"/>
      <c r="B84" s="7"/>
      <c r="C84" s="7" t="s">
        <v>128</v>
      </c>
      <c r="D84" s="7"/>
      <c r="E84" s="7"/>
      <c r="F84" s="7"/>
      <c r="G84" s="7"/>
      <c r="H84" s="7"/>
      <c r="I84" s="7"/>
      <c r="J84" s="7"/>
      <c r="K84" s="7"/>
      <c r="L84" s="96">
        <v>13660.499699999998</v>
      </c>
      <c r="M84" s="96"/>
      <c r="N84" s="94"/>
      <c r="P84" s="118"/>
      <c r="Q84" s="118"/>
    </row>
    <row r="85" spans="1:17" ht="12.75">
      <c r="A85" s="3"/>
      <c r="B85" s="7"/>
      <c r="C85" s="7"/>
      <c r="D85" s="7"/>
      <c r="E85" s="7"/>
      <c r="F85" s="7"/>
      <c r="G85" s="7"/>
      <c r="H85" s="7"/>
      <c r="I85" s="7"/>
      <c r="J85" s="7"/>
      <c r="K85" s="7"/>
      <c r="L85" s="104"/>
      <c r="M85" s="96"/>
      <c r="N85" s="94"/>
      <c r="Q85" s="118"/>
    </row>
    <row r="86" spans="1:14" ht="12.75">
      <c r="A86" s="3"/>
      <c r="B86" s="7" t="s">
        <v>326</v>
      </c>
      <c r="C86" s="7"/>
      <c r="D86" s="7"/>
      <c r="E86" s="7"/>
      <c r="F86" s="7"/>
      <c r="G86" s="7"/>
      <c r="H86" s="7"/>
      <c r="I86" s="7"/>
      <c r="J86" s="7"/>
      <c r="K86" s="7"/>
      <c r="L86" s="96">
        <v>1272156.0096</v>
      </c>
      <c r="M86" s="96"/>
      <c r="N86" s="94">
        <v>319815711.8283</v>
      </c>
    </row>
    <row r="87" spans="1:14" ht="12.75">
      <c r="A87" s="3"/>
      <c r="B87" s="7"/>
      <c r="C87" s="7"/>
      <c r="D87" s="7"/>
      <c r="E87" s="7"/>
      <c r="F87" s="7"/>
      <c r="G87" s="7"/>
      <c r="H87" s="7"/>
      <c r="I87" s="7"/>
      <c r="J87" s="7"/>
      <c r="K87" s="7"/>
      <c r="L87" s="96"/>
      <c r="M87" s="96"/>
      <c r="N87" s="94"/>
    </row>
    <row r="88" spans="1:14" ht="12.75">
      <c r="A88" s="3"/>
      <c r="B88" s="9" t="s">
        <v>230</v>
      </c>
      <c r="C88" s="7"/>
      <c r="D88" s="7"/>
      <c r="E88" s="7"/>
      <c r="F88" s="7"/>
      <c r="G88" s="7"/>
      <c r="H88" s="7"/>
      <c r="I88" s="7"/>
      <c r="J88" s="7"/>
      <c r="K88" s="7"/>
      <c r="L88" s="96">
        <v>0</v>
      </c>
      <c r="M88" s="96"/>
      <c r="N88" s="94">
        <v>319815711.8283</v>
      </c>
    </row>
    <row r="89" spans="1:14" ht="12.75">
      <c r="A89" s="3"/>
      <c r="B89" s="9"/>
      <c r="C89" s="7"/>
      <c r="D89" s="7"/>
      <c r="E89" s="7"/>
      <c r="F89" s="7"/>
      <c r="G89" s="7"/>
      <c r="H89" s="7"/>
      <c r="I89" s="7"/>
      <c r="J89" s="7"/>
      <c r="K89" s="7"/>
      <c r="L89" s="96"/>
      <c r="M89" s="96"/>
      <c r="N89" s="94"/>
    </row>
    <row r="90" spans="1:14" ht="12.75">
      <c r="A90" s="3"/>
      <c r="B90" s="9" t="s">
        <v>232</v>
      </c>
      <c r="C90" s="7"/>
      <c r="D90" s="7"/>
      <c r="E90" s="7"/>
      <c r="F90" s="7"/>
      <c r="G90" s="7"/>
      <c r="H90" s="7"/>
      <c r="I90" s="7"/>
      <c r="J90" s="7"/>
      <c r="K90" s="7"/>
      <c r="L90" s="96">
        <v>4498038.4098</v>
      </c>
      <c r="M90" s="96"/>
      <c r="N90" s="94">
        <v>315317673.4185</v>
      </c>
    </row>
    <row r="91" spans="1:14" ht="12.75">
      <c r="A91" s="3"/>
      <c r="B91" s="7"/>
      <c r="C91" s="7"/>
      <c r="D91" s="7"/>
      <c r="E91" s="7"/>
      <c r="F91" s="7"/>
      <c r="G91" s="7"/>
      <c r="H91" s="7"/>
      <c r="I91" s="7"/>
      <c r="J91" s="7"/>
      <c r="K91" s="7"/>
      <c r="L91" s="96"/>
      <c r="M91" s="96"/>
      <c r="N91" s="94"/>
    </row>
    <row r="92" spans="1:14" ht="12.75">
      <c r="A92" s="3"/>
      <c r="B92" s="9" t="s">
        <v>233</v>
      </c>
      <c r="C92" s="7"/>
      <c r="D92" s="7"/>
      <c r="E92" s="7"/>
      <c r="F92" s="7"/>
      <c r="G92" s="7"/>
      <c r="H92" s="7"/>
      <c r="I92" s="7"/>
      <c r="J92" s="7"/>
      <c r="K92" s="7"/>
      <c r="L92" s="96">
        <v>0</v>
      </c>
      <c r="M92" s="96"/>
      <c r="N92" s="94">
        <v>315317673.4185</v>
      </c>
    </row>
    <row r="93" spans="1:14" ht="12.75">
      <c r="A93" s="3"/>
      <c r="B93" s="7"/>
      <c r="C93" s="7"/>
      <c r="D93" s="7"/>
      <c r="E93" s="7"/>
      <c r="F93" s="7"/>
      <c r="G93" s="7"/>
      <c r="H93" s="7"/>
      <c r="I93" s="7"/>
      <c r="J93" s="7"/>
      <c r="K93" s="7"/>
      <c r="L93" s="96"/>
      <c r="M93" s="96"/>
      <c r="N93" s="94"/>
    </row>
    <row r="94" spans="1:14" ht="12.75">
      <c r="A94" s="3"/>
      <c r="B94" s="9" t="s">
        <v>371</v>
      </c>
      <c r="C94" s="7"/>
      <c r="D94" s="7"/>
      <c r="E94" s="7"/>
      <c r="F94" s="7"/>
      <c r="G94" s="7"/>
      <c r="H94" s="7"/>
      <c r="I94" s="7"/>
      <c r="J94" s="7"/>
      <c r="K94" s="7"/>
      <c r="L94" s="96">
        <v>0</v>
      </c>
      <c r="M94" s="96"/>
      <c r="N94" s="94">
        <v>315317673.4185</v>
      </c>
    </row>
    <row r="95" spans="1:14" ht="12.75">
      <c r="A95" s="3"/>
      <c r="B95" s="9"/>
      <c r="C95" s="7"/>
      <c r="D95" s="7"/>
      <c r="E95" s="7"/>
      <c r="F95" s="7"/>
      <c r="G95" s="7"/>
      <c r="H95" s="7"/>
      <c r="I95" s="7"/>
      <c r="J95" s="7"/>
      <c r="K95" s="7"/>
      <c r="L95" s="96"/>
      <c r="M95" s="96"/>
      <c r="N95" s="94"/>
    </row>
    <row r="96" spans="1:14" ht="12.75">
      <c r="A96" s="3"/>
      <c r="B96" s="9" t="s">
        <v>249</v>
      </c>
      <c r="C96" s="7"/>
      <c r="D96" s="7"/>
      <c r="E96" s="7"/>
      <c r="F96" s="7"/>
      <c r="G96" s="7"/>
      <c r="H96" s="7"/>
      <c r="I96" s="7"/>
      <c r="J96" s="7"/>
      <c r="K96" s="7"/>
      <c r="L96" s="96"/>
      <c r="M96" s="96"/>
      <c r="N96" s="94">
        <v>315317673.4185</v>
      </c>
    </row>
    <row r="97" spans="1:15" ht="12.75">
      <c r="A97" s="3"/>
      <c r="B97" s="7"/>
      <c r="C97" s="7"/>
      <c r="D97" s="7"/>
      <c r="E97" s="7"/>
      <c r="F97" s="7"/>
      <c r="G97" s="7"/>
      <c r="H97" s="7"/>
      <c r="I97" s="7"/>
      <c r="J97" s="7"/>
      <c r="K97" s="7"/>
      <c r="L97" s="96"/>
      <c r="M97" s="96"/>
      <c r="N97" s="94"/>
      <c r="O97" s="119"/>
    </row>
    <row r="98" spans="1:15" ht="12.75">
      <c r="A98" s="15"/>
      <c r="B98" s="64" t="s">
        <v>327</v>
      </c>
      <c r="C98" s="17"/>
      <c r="D98" s="17"/>
      <c r="E98" s="17"/>
      <c r="F98" s="17"/>
      <c r="G98" s="17"/>
      <c r="H98" s="17"/>
      <c r="I98" s="17"/>
      <c r="J98" s="17"/>
      <c r="K98" s="17"/>
      <c r="L98" s="104">
        <v>3938000</v>
      </c>
      <c r="M98" s="104"/>
      <c r="N98" s="99">
        <v>311379673.4185</v>
      </c>
      <c r="O98" s="120"/>
    </row>
    <row r="99" spans="1:14" s="19" customFormat="1" ht="12.75">
      <c r="A99" s="13" t="s">
        <v>13</v>
      </c>
      <c r="B99" s="20"/>
      <c r="C99" s="3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4"/>
    </row>
    <row r="100" spans="1:14" ht="13.5" thickBot="1">
      <c r="A100" s="22" t="s">
        <v>14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6"/>
    </row>
    <row r="102" spans="7:9" ht="12.75">
      <c r="G102" s="117"/>
      <c r="H102" s="118"/>
      <c r="I102" s="117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5" r:id="rId1"/>
  <headerFooter alignWithMargins="0">
    <oddFooter>&amp;L&amp;"Arial,Bold"Vermont Student Assistance Corp.&amp;RPage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9"/>
  <sheetViews>
    <sheetView showGridLines="0" zoomScale="85" zoomScaleNormal="85" zoomScalePageLayoutView="0" workbookViewId="0" topLeftCell="A1">
      <selection activeCell="X53" sqref="W53:X53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12.00390625" style="0" customWidth="1"/>
    <col min="8" max="8" width="13.28125" style="0" bestFit="1" customWidth="1"/>
    <col min="9" max="9" width="14.00390625" style="0" customWidth="1"/>
    <col min="10" max="10" width="13.7109375" style="0" customWidth="1"/>
    <col min="11" max="19" width="14.00390625" style="0" customWidth="1"/>
    <col min="23" max="36" width="10.8515625" style="0" customWidth="1"/>
    <col min="37" max="37" width="2.7109375" style="0" customWidth="1"/>
  </cols>
  <sheetData>
    <row r="1" ht="15.75">
      <c r="A1" s="1" t="s">
        <v>89</v>
      </c>
    </row>
    <row r="2" spans="1:19" ht="15.75" customHeight="1">
      <c r="A2" s="1" t="s">
        <v>57</v>
      </c>
      <c r="L2" s="380"/>
      <c r="M2" s="380"/>
      <c r="R2" s="27"/>
      <c r="S2" s="27"/>
    </row>
    <row r="3" spans="12:19" ht="13.5" thickBot="1">
      <c r="L3" s="380"/>
      <c r="M3" s="380"/>
      <c r="Q3" s="27"/>
      <c r="R3" s="27"/>
      <c r="S3" s="27"/>
    </row>
    <row r="4" spans="2:19" ht="12.75">
      <c r="B4" s="386" t="s">
        <v>2</v>
      </c>
      <c r="C4" s="387"/>
      <c r="D4" s="387"/>
      <c r="E4" s="381">
        <v>41182</v>
      </c>
      <c r="F4" s="382"/>
      <c r="G4" s="383"/>
      <c r="L4" s="380"/>
      <c r="M4" s="380"/>
      <c r="Q4" s="27"/>
      <c r="R4" s="27"/>
      <c r="S4" s="27"/>
    </row>
    <row r="5" spans="2:19" ht="13.5" thickBot="1">
      <c r="B5" s="388" t="s">
        <v>58</v>
      </c>
      <c r="C5" s="389"/>
      <c r="D5" s="389"/>
      <c r="E5" s="384" t="s">
        <v>408</v>
      </c>
      <c r="F5" s="384"/>
      <c r="G5" s="385"/>
      <c r="Q5" s="27"/>
      <c r="R5" s="27"/>
      <c r="S5" s="27"/>
    </row>
    <row r="6" ht="13.5" thickBot="1"/>
    <row r="7" spans="1:14" ht="13.5" thickBot="1">
      <c r="A7" s="128" t="s">
        <v>372</v>
      </c>
      <c r="B7" s="24"/>
      <c r="C7" s="24"/>
      <c r="D7" s="24"/>
      <c r="E7" s="24"/>
      <c r="F7" s="24"/>
      <c r="G7" s="24"/>
      <c r="H7" s="29"/>
      <c r="I7" s="3"/>
      <c r="J7" s="7"/>
      <c r="K7" s="7"/>
      <c r="L7" s="7"/>
      <c r="M7" s="7"/>
      <c r="N7" s="7"/>
    </row>
    <row r="8" ht="13.5" thickBot="1"/>
    <row r="9" spans="1:9" ht="12.75">
      <c r="A9" s="31"/>
      <c r="B9" s="8"/>
      <c r="C9" s="8"/>
      <c r="D9" s="8"/>
      <c r="E9" s="8"/>
      <c r="F9" s="8"/>
      <c r="G9" s="8"/>
      <c r="H9" s="2"/>
      <c r="I9" s="7"/>
    </row>
    <row r="10" spans="1:9" ht="12.75">
      <c r="A10" s="3"/>
      <c r="B10" s="7"/>
      <c r="C10" s="7"/>
      <c r="D10" s="7"/>
      <c r="E10" s="7"/>
      <c r="F10" s="7"/>
      <c r="G10" s="42" t="s">
        <v>83</v>
      </c>
      <c r="H10" s="97">
        <v>41182</v>
      </c>
      <c r="I10" s="43"/>
    </row>
    <row r="11" spans="1:9" ht="12.75">
      <c r="A11" s="3"/>
      <c r="B11" s="7" t="s">
        <v>293</v>
      </c>
      <c r="C11" s="7"/>
      <c r="D11" s="7"/>
      <c r="E11" s="7"/>
      <c r="F11" s="7"/>
      <c r="G11" s="43"/>
      <c r="H11" s="111">
        <v>3413917.4436437148</v>
      </c>
      <c r="I11" s="43"/>
    </row>
    <row r="12" spans="1:9" ht="12.75">
      <c r="A12" s="3"/>
      <c r="B12" s="7" t="s">
        <v>294</v>
      </c>
      <c r="C12" s="7"/>
      <c r="D12" s="7"/>
      <c r="E12" s="7"/>
      <c r="F12" s="7"/>
      <c r="G12" s="7"/>
      <c r="H12" s="111">
        <v>1272156.0096</v>
      </c>
      <c r="I12" s="7"/>
    </row>
    <row r="13" spans="1:9" ht="12.75">
      <c r="A13" s="3"/>
      <c r="B13" s="7" t="s">
        <v>295</v>
      </c>
      <c r="C13" s="7"/>
      <c r="D13" s="7"/>
      <c r="E13" s="7"/>
      <c r="F13" s="7"/>
      <c r="G13" s="7"/>
      <c r="H13" s="111">
        <v>1272156.0096</v>
      </c>
      <c r="I13" s="7"/>
    </row>
    <row r="14" spans="1:9" ht="12.75">
      <c r="A14" s="3"/>
      <c r="B14" s="7"/>
      <c r="C14" s="7" t="s">
        <v>63</v>
      </c>
      <c r="D14" s="7"/>
      <c r="E14" s="7"/>
      <c r="F14" s="7"/>
      <c r="G14" s="7"/>
      <c r="H14" s="112" t="s">
        <v>411</v>
      </c>
      <c r="I14" s="7"/>
    </row>
    <row r="15" spans="1:9" ht="12.75">
      <c r="A15" s="3"/>
      <c r="B15" s="7"/>
      <c r="C15" s="7"/>
      <c r="D15" s="7"/>
      <c r="E15" s="7"/>
      <c r="F15" s="7"/>
      <c r="G15" s="7"/>
      <c r="H15" s="112"/>
      <c r="I15" s="7"/>
    </row>
    <row r="16" spans="1:9" ht="12.75">
      <c r="A16" s="3"/>
      <c r="B16" s="11" t="s">
        <v>252</v>
      </c>
      <c r="C16" s="7"/>
      <c r="D16" s="7"/>
      <c r="E16" s="7"/>
      <c r="F16" s="7"/>
      <c r="G16" s="7"/>
      <c r="H16" s="111">
        <v>2141761.4340437157</v>
      </c>
      <c r="I16" s="7"/>
    </row>
    <row r="17" spans="1:9" ht="12.75">
      <c r="A17" s="3"/>
      <c r="B17" s="7" t="s">
        <v>65</v>
      </c>
      <c r="C17" s="7"/>
      <c r="D17" s="7"/>
      <c r="E17" s="7"/>
      <c r="F17" s="7"/>
      <c r="G17" s="7"/>
      <c r="H17" s="111">
        <v>0</v>
      </c>
      <c r="I17" s="7"/>
    </row>
    <row r="18" spans="1:9" ht="12.75">
      <c r="A18" s="3"/>
      <c r="B18" s="7" t="s">
        <v>67</v>
      </c>
      <c r="C18" s="7"/>
      <c r="D18" s="7"/>
      <c r="E18" s="7"/>
      <c r="F18" s="7"/>
      <c r="G18" s="7"/>
      <c r="H18" s="111">
        <v>0</v>
      </c>
      <c r="I18" s="126"/>
    </row>
    <row r="19" spans="1:9" ht="12.75">
      <c r="A19" s="3"/>
      <c r="B19" s="7"/>
      <c r="C19" s="7" t="s">
        <v>68</v>
      </c>
      <c r="D19" s="7"/>
      <c r="E19" s="7"/>
      <c r="F19" s="7"/>
      <c r="G19" s="7"/>
      <c r="H19" s="111">
        <v>2141761.4340437157</v>
      </c>
      <c r="I19" s="127"/>
    </row>
    <row r="20" spans="1:9" ht="12.75">
      <c r="A20" s="3"/>
      <c r="B20" s="7"/>
      <c r="C20" s="7"/>
      <c r="D20" s="7"/>
      <c r="E20" s="7"/>
      <c r="F20" s="7"/>
      <c r="G20" s="7"/>
      <c r="H20" s="112"/>
      <c r="I20" s="7"/>
    </row>
    <row r="21" spans="1:9" ht="12.75">
      <c r="A21" s="3"/>
      <c r="B21" s="7"/>
      <c r="C21" s="9" t="s">
        <v>71</v>
      </c>
      <c r="D21" s="7"/>
      <c r="E21" s="7"/>
      <c r="F21" s="7"/>
      <c r="G21" s="7"/>
      <c r="H21" s="112">
        <v>1272156.0096</v>
      </c>
      <c r="I21" s="7"/>
    </row>
    <row r="22" spans="1:9" ht="13.5" thickBot="1">
      <c r="A22" s="5"/>
      <c r="B22" s="10"/>
      <c r="C22" s="10"/>
      <c r="D22" s="10"/>
      <c r="E22" s="10"/>
      <c r="F22" s="10"/>
      <c r="G22" s="10"/>
      <c r="H22" s="6"/>
      <c r="I22" s="7"/>
    </row>
    <row r="23" ht="13.5" thickBot="1"/>
    <row r="24" spans="1:44" ht="12.75">
      <c r="A24" s="31"/>
      <c r="B24" s="8"/>
      <c r="C24" s="8"/>
      <c r="D24" s="8"/>
      <c r="E24" s="8"/>
      <c r="F24" s="8"/>
      <c r="G24" s="32" t="s">
        <v>90</v>
      </c>
      <c r="H24" s="32" t="s">
        <v>92</v>
      </c>
      <c r="I24" s="32" t="s">
        <v>93</v>
      </c>
      <c r="J24" s="32" t="s">
        <v>94</v>
      </c>
      <c r="K24" s="32" t="s">
        <v>95</v>
      </c>
      <c r="L24" s="32" t="s">
        <v>96</v>
      </c>
      <c r="M24" s="32" t="s">
        <v>97</v>
      </c>
      <c r="N24" s="32" t="s">
        <v>98</v>
      </c>
      <c r="O24" s="32" t="s">
        <v>99</v>
      </c>
      <c r="P24" s="32" t="s">
        <v>100</v>
      </c>
      <c r="Q24" s="32" t="s">
        <v>101</v>
      </c>
      <c r="R24" s="32" t="s">
        <v>102</v>
      </c>
      <c r="S24" s="33" t="s">
        <v>103</v>
      </c>
      <c r="AR24" t="s">
        <v>128</v>
      </c>
    </row>
    <row r="25" spans="1:19" ht="12.75">
      <c r="A25" s="3"/>
      <c r="B25" s="7"/>
      <c r="C25" s="7"/>
      <c r="D25" s="7"/>
      <c r="E25" s="7"/>
      <c r="F25" s="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4"/>
    </row>
    <row r="26" spans="1:19" ht="12.75">
      <c r="A26" s="3"/>
      <c r="B26" s="7" t="s">
        <v>293</v>
      </c>
      <c r="C26" s="7"/>
      <c r="D26" s="7"/>
      <c r="E26" s="7"/>
      <c r="F26" s="7"/>
      <c r="G26" s="113">
        <v>51384.125683060105</v>
      </c>
      <c r="H26" s="113">
        <v>47990.68306010929</v>
      </c>
      <c r="I26" s="113">
        <v>55707.54098360656</v>
      </c>
      <c r="J26" s="113">
        <v>52457.934426229505</v>
      </c>
      <c r="K26" s="113">
        <v>55205.348360655735</v>
      </c>
      <c r="L26" s="113">
        <v>53659.15300546448</v>
      </c>
      <c r="M26" s="113">
        <v>65503.80054644809</v>
      </c>
      <c r="N26" s="113">
        <v>66512.55464480874</v>
      </c>
      <c r="O26" s="113">
        <v>70366.61885245903</v>
      </c>
      <c r="P26" s="113">
        <v>76032.34153005465</v>
      </c>
      <c r="Q26" s="113">
        <v>72981.30464480876</v>
      </c>
      <c r="R26" s="113">
        <v>54067.575136612024</v>
      </c>
      <c r="S26" s="114">
        <v>52934.42622950819</v>
      </c>
    </row>
    <row r="27" spans="1:19" ht="12.75">
      <c r="A27" s="3"/>
      <c r="B27" s="7" t="s">
        <v>294</v>
      </c>
      <c r="C27" s="7"/>
      <c r="D27" s="7"/>
      <c r="E27" s="7"/>
      <c r="F27" s="7"/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4">
        <v>0</v>
      </c>
    </row>
    <row r="28" spans="1:19" ht="12.75">
      <c r="A28" s="3"/>
      <c r="B28" s="7" t="s">
        <v>295</v>
      </c>
      <c r="C28" s="7"/>
      <c r="D28" s="7"/>
      <c r="E28" s="7"/>
      <c r="F28" s="7"/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4">
        <v>0</v>
      </c>
    </row>
    <row r="29" spans="1:19" ht="12.75">
      <c r="A29" s="3"/>
      <c r="B29" s="7"/>
      <c r="C29" s="7" t="s">
        <v>63</v>
      </c>
      <c r="D29" s="7"/>
      <c r="E29" s="7"/>
      <c r="F29" s="7"/>
      <c r="G29" s="105" t="s">
        <v>411</v>
      </c>
      <c r="H29" s="105" t="s">
        <v>411</v>
      </c>
      <c r="I29" s="105" t="s">
        <v>411</v>
      </c>
      <c r="J29" s="105" t="s">
        <v>411</v>
      </c>
      <c r="K29" s="105" t="s">
        <v>411</v>
      </c>
      <c r="L29" s="105" t="s">
        <v>411</v>
      </c>
      <c r="M29" s="105" t="s">
        <v>411</v>
      </c>
      <c r="N29" s="105" t="s">
        <v>411</v>
      </c>
      <c r="O29" s="105" t="s">
        <v>411</v>
      </c>
      <c r="P29" s="105" t="s">
        <v>411</v>
      </c>
      <c r="Q29" s="105" t="s">
        <v>411</v>
      </c>
      <c r="R29" s="105" t="s">
        <v>411</v>
      </c>
      <c r="S29" s="106" t="s">
        <v>411</v>
      </c>
    </row>
    <row r="30" spans="1:19" ht="12.75">
      <c r="A30" s="3"/>
      <c r="B30" s="7"/>
      <c r="C30" s="7"/>
      <c r="D30" s="7"/>
      <c r="E30" s="7"/>
      <c r="F30" s="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6"/>
    </row>
    <row r="31" spans="1:19" ht="12.75">
      <c r="A31" s="3"/>
      <c r="B31" s="7" t="s">
        <v>252</v>
      </c>
      <c r="C31" s="7"/>
      <c r="D31" s="7"/>
      <c r="E31" s="7"/>
      <c r="F31" s="7"/>
      <c r="G31" s="113">
        <v>51384.125683060105</v>
      </c>
      <c r="H31" s="113">
        <v>47990.68306010929</v>
      </c>
      <c r="I31" s="113">
        <v>55707.54098360656</v>
      </c>
      <c r="J31" s="113">
        <v>52457.934426229505</v>
      </c>
      <c r="K31" s="113">
        <v>55205.348360655735</v>
      </c>
      <c r="L31" s="113">
        <v>53659.15300546448</v>
      </c>
      <c r="M31" s="113">
        <v>65503.80054644809</v>
      </c>
      <c r="N31" s="113">
        <v>66512.55464480874</v>
      </c>
      <c r="O31" s="113">
        <v>70366.61885245903</v>
      </c>
      <c r="P31" s="113">
        <v>76032.34153005465</v>
      </c>
      <c r="Q31" s="113">
        <v>72981.30464480876</v>
      </c>
      <c r="R31" s="113">
        <v>54067.575136612024</v>
      </c>
      <c r="S31" s="114">
        <v>52934.42622950819</v>
      </c>
    </row>
    <row r="32" spans="1:19" ht="12.75">
      <c r="A32" s="3"/>
      <c r="B32" s="7" t="s">
        <v>65</v>
      </c>
      <c r="C32" s="7"/>
      <c r="D32" s="7"/>
      <c r="E32" s="7"/>
      <c r="F32" s="7"/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4">
        <v>0</v>
      </c>
    </row>
    <row r="33" spans="1:19" ht="12.75">
      <c r="A33" s="3"/>
      <c r="B33" s="7" t="s">
        <v>67</v>
      </c>
      <c r="C33" s="7"/>
      <c r="D33" s="7"/>
      <c r="E33" s="7"/>
      <c r="F33" s="7"/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4">
        <v>0</v>
      </c>
    </row>
    <row r="34" spans="1:19" ht="12.75">
      <c r="A34" s="3"/>
      <c r="B34" s="7"/>
      <c r="C34" s="7" t="s">
        <v>68</v>
      </c>
      <c r="D34" s="7"/>
      <c r="E34" s="7"/>
      <c r="F34" s="7"/>
      <c r="G34" s="113">
        <v>51384.125683060105</v>
      </c>
      <c r="H34" s="113">
        <v>47990.68306010929</v>
      </c>
      <c r="I34" s="113">
        <v>55707.54098360656</v>
      </c>
      <c r="J34" s="113">
        <v>52457.934426229505</v>
      </c>
      <c r="K34" s="113">
        <v>55205.348360655735</v>
      </c>
      <c r="L34" s="113">
        <v>53659.15300546448</v>
      </c>
      <c r="M34" s="113">
        <v>65503.80054644809</v>
      </c>
      <c r="N34" s="113">
        <v>66512.55464480874</v>
      </c>
      <c r="O34" s="113">
        <v>70366.61885245903</v>
      </c>
      <c r="P34" s="113">
        <v>76032.34153005465</v>
      </c>
      <c r="Q34" s="113">
        <v>72981.30464480876</v>
      </c>
      <c r="R34" s="113">
        <v>54067.575136612024</v>
      </c>
      <c r="S34" s="114">
        <v>52934.42622950819</v>
      </c>
    </row>
    <row r="35" spans="1:19" ht="12.75">
      <c r="A35" s="3"/>
      <c r="B35" s="7"/>
      <c r="C35" s="7"/>
      <c r="D35" s="7"/>
      <c r="E35" s="7"/>
      <c r="F35" s="7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4"/>
    </row>
    <row r="36" spans="1:19" ht="12.75">
      <c r="A36" s="3"/>
      <c r="B36" s="11" t="s">
        <v>387</v>
      </c>
      <c r="C36" s="7"/>
      <c r="D36" s="7"/>
      <c r="E36" s="7"/>
      <c r="F36" s="7"/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4">
        <v>0</v>
      </c>
    </row>
    <row r="37" spans="1:19" ht="12.75">
      <c r="A37" s="3"/>
      <c r="B37" s="7" t="s">
        <v>388</v>
      </c>
      <c r="C37" s="7"/>
      <c r="D37" s="7"/>
      <c r="E37" s="7"/>
      <c r="F37" s="7"/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4">
        <v>0</v>
      </c>
    </row>
    <row r="38" spans="1:19" ht="12.75">
      <c r="A38" s="3"/>
      <c r="B38" s="7"/>
      <c r="C38" s="7" t="s">
        <v>389</v>
      </c>
      <c r="D38" s="7"/>
      <c r="E38" s="7"/>
      <c r="F38" s="7"/>
      <c r="G38" s="105" t="s">
        <v>411</v>
      </c>
      <c r="H38" s="105" t="s">
        <v>411</v>
      </c>
      <c r="I38" s="105" t="s">
        <v>411</v>
      </c>
      <c r="J38" s="105" t="s">
        <v>411</v>
      </c>
      <c r="K38" s="105" t="s">
        <v>411</v>
      </c>
      <c r="L38" s="105" t="s">
        <v>411</v>
      </c>
      <c r="M38" s="105" t="s">
        <v>411</v>
      </c>
      <c r="N38" s="105" t="s">
        <v>411</v>
      </c>
      <c r="O38" s="105" t="s">
        <v>411</v>
      </c>
      <c r="P38" s="105" t="s">
        <v>411</v>
      </c>
      <c r="Q38" s="105" t="s">
        <v>411</v>
      </c>
      <c r="R38" s="105" t="s">
        <v>411</v>
      </c>
      <c r="S38" s="106" t="s">
        <v>411</v>
      </c>
    </row>
    <row r="39" spans="1:19" ht="12.75">
      <c r="A39" s="3"/>
      <c r="B39" s="7"/>
      <c r="C39" s="7"/>
      <c r="D39" s="7"/>
      <c r="E39" s="7"/>
      <c r="F39" s="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6"/>
    </row>
    <row r="40" spans="1:19" ht="12.75">
      <c r="A40" s="3"/>
      <c r="B40" s="7"/>
      <c r="C40" s="9" t="s">
        <v>71</v>
      </c>
      <c r="D40" s="7"/>
      <c r="E40" s="7"/>
      <c r="F40" s="7"/>
      <c r="G40" s="113">
        <v>0</v>
      </c>
      <c r="H40" s="113">
        <v>0</v>
      </c>
      <c r="I40" s="113">
        <v>0</v>
      </c>
      <c r="J40" s="113">
        <v>0</v>
      </c>
      <c r="K40" s="113">
        <v>0</v>
      </c>
      <c r="L40" s="113">
        <v>0</v>
      </c>
      <c r="M40" s="113">
        <v>0</v>
      </c>
      <c r="N40" s="113">
        <v>0</v>
      </c>
      <c r="O40" s="113">
        <v>0</v>
      </c>
      <c r="P40" s="113">
        <v>0</v>
      </c>
      <c r="Q40" s="113">
        <v>0</v>
      </c>
      <c r="R40" s="113">
        <v>0</v>
      </c>
      <c r="S40" s="114">
        <v>0</v>
      </c>
    </row>
    <row r="41" spans="1:19" ht="12.75">
      <c r="A41" s="15"/>
      <c r="B41" s="17"/>
      <c r="C41" s="64"/>
      <c r="D41" s="17"/>
      <c r="E41" s="17"/>
      <c r="F41" s="17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6"/>
      <c r="S41" s="307"/>
    </row>
    <row r="42" spans="1:19" ht="12.75">
      <c r="A42" s="13" t="s">
        <v>13</v>
      </c>
      <c r="B42" s="7"/>
      <c r="C42" s="9"/>
      <c r="D42" s="303" t="s">
        <v>390</v>
      </c>
      <c r="E42" s="7"/>
      <c r="F42" s="7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05"/>
      <c r="S42" s="305"/>
    </row>
    <row r="43" spans="1:19" ht="13.5" thickBot="1">
      <c r="A43" s="22" t="s">
        <v>14</v>
      </c>
      <c r="B43" s="10"/>
      <c r="C43" s="10"/>
      <c r="D43" s="10"/>
      <c r="E43" s="10"/>
      <c r="F43" s="10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6"/>
    </row>
    <row r="44" ht="13.5" thickBot="1">
      <c r="G44" s="117"/>
    </row>
    <row r="45" spans="1:19" ht="12.75">
      <c r="A45" s="31" t="s">
        <v>60</v>
      </c>
      <c r="B45" s="8"/>
      <c r="C45" s="8"/>
      <c r="D45" s="8"/>
      <c r="E45" s="8"/>
      <c r="F45" s="8"/>
      <c r="G45" s="32" t="s">
        <v>104</v>
      </c>
      <c r="H45" s="32" t="s">
        <v>105</v>
      </c>
      <c r="I45" s="32" t="s">
        <v>106</v>
      </c>
      <c r="J45" s="32" t="s">
        <v>107</v>
      </c>
      <c r="K45" s="32" t="s">
        <v>108</v>
      </c>
      <c r="L45" s="32" t="s">
        <v>109</v>
      </c>
      <c r="M45" s="32" t="s">
        <v>110</v>
      </c>
      <c r="N45" s="32" t="s">
        <v>111</v>
      </c>
      <c r="O45" s="32" t="s">
        <v>238</v>
      </c>
      <c r="P45" s="32" t="s">
        <v>113</v>
      </c>
      <c r="Q45" s="32" t="s">
        <v>114</v>
      </c>
      <c r="R45" s="32" t="s">
        <v>115</v>
      </c>
      <c r="S45" s="33" t="s">
        <v>116</v>
      </c>
    </row>
    <row r="46" spans="1:19" ht="12.75">
      <c r="A46" s="3"/>
      <c r="B46" s="7"/>
      <c r="C46" s="7"/>
      <c r="D46" s="7"/>
      <c r="E46" s="7"/>
      <c r="F46" s="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4"/>
    </row>
    <row r="47" spans="1:19" ht="12.75">
      <c r="A47" s="3"/>
      <c r="B47" s="7" t="s">
        <v>293</v>
      </c>
      <c r="C47" s="7"/>
      <c r="D47" s="7"/>
      <c r="E47" s="7"/>
      <c r="F47" s="7"/>
      <c r="G47" s="113">
        <v>54099.480874316934</v>
      </c>
      <c r="H47" s="113">
        <v>68484.83540983607</v>
      </c>
      <c r="I47" s="113">
        <v>46373.96655737705</v>
      </c>
      <c r="J47" s="113">
        <v>50351.12431693988</v>
      </c>
      <c r="K47" s="113">
        <v>33758.958196721316</v>
      </c>
      <c r="L47" s="113">
        <v>91252.65000000001</v>
      </c>
      <c r="M47" s="113">
        <v>91735.84</v>
      </c>
      <c r="N47" s="113">
        <v>57523.95</v>
      </c>
      <c r="O47" s="113">
        <v>45532.78688524591</v>
      </c>
      <c r="P47" s="113">
        <v>91454.97267759562</v>
      </c>
      <c r="Q47" s="113">
        <v>121744.18852459016</v>
      </c>
      <c r="R47" s="113">
        <v>122855.73770491802</v>
      </c>
      <c r="S47" s="114">
        <v>11368.169398907103</v>
      </c>
    </row>
    <row r="48" spans="1:19" ht="12.75">
      <c r="A48" s="3"/>
      <c r="B48" s="7" t="s">
        <v>294</v>
      </c>
      <c r="C48" s="7"/>
      <c r="D48" s="7"/>
      <c r="E48" s="7"/>
      <c r="F48" s="7"/>
      <c r="G48" s="113">
        <v>0</v>
      </c>
      <c r="H48" s="113">
        <v>68315.86</v>
      </c>
      <c r="I48" s="113">
        <v>46274.36</v>
      </c>
      <c r="J48" s="113">
        <v>0</v>
      </c>
      <c r="K48" s="113">
        <v>32128.200000000004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4">
        <v>0</v>
      </c>
    </row>
    <row r="49" spans="1:19" ht="12.75">
      <c r="A49" s="3"/>
      <c r="B49" s="7" t="s">
        <v>295</v>
      </c>
      <c r="C49" s="7"/>
      <c r="D49" s="7"/>
      <c r="E49" s="7"/>
      <c r="F49" s="7"/>
      <c r="G49" s="113">
        <v>0</v>
      </c>
      <c r="H49" s="113">
        <v>68315.86</v>
      </c>
      <c r="I49" s="113">
        <v>46274.36</v>
      </c>
      <c r="J49" s="113">
        <v>0</v>
      </c>
      <c r="K49" s="113">
        <v>32128.200000000004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4">
        <v>0</v>
      </c>
    </row>
    <row r="50" spans="1:19" ht="12.75">
      <c r="A50" s="3"/>
      <c r="B50" s="7"/>
      <c r="C50" s="7" t="s">
        <v>63</v>
      </c>
      <c r="D50" s="7"/>
      <c r="E50" s="7"/>
      <c r="F50" s="7"/>
      <c r="G50" s="105" t="s">
        <v>411</v>
      </c>
      <c r="H50" s="105" t="s">
        <v>411</v>
      </c>
      <c r="I50" s="105" t="s">
        <v>411</v>
      </c>
      <c r="J50" s="105" t="s">
        <v>411</v>
      </c>
      <c r="K50" s="105" t="s">
        <v>411</v>
      </c>
      <c r="L50" s="105" t="s">
        <v>411</v>
      </c>
      <c r="M50" s="105" t="s">
        <v>411</v>
      </c>
      <c r="N50" s="105" t="s">
        <v>411</v>
      </c>
      <c r="O50" s="105" t="s">
        <v>411</v>
      </c>
      <c r="P50" s="105" t="s">
        <v>411</v>
      </c>
      <c r="Q50" s="105" t="s">
        <v>411</v>
      </c>
      <c r="R50" s="105" t="s">
        <v>411</v>
      </c>
      <c r="S50" s="106" t="s">
        <v>411</v>
      </c>
    </row>
    <row r="51" spans="1:19" ht="12.75">
      <c r="A51" s="3"/>
      <c r="B51" s="7"/>
      <c r="C51" s="7"/>
      <c r="D51" s="7"/>
      <c r="E51" s="7"/>
      <c r="F51" s="7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6"/>
    </row>
    <row r="52" spans="1:19" ht="12.75">
      <c r="A52" s="3"/>
      <c r="B52" s="7" t="s">
        <v>252</v>
      </c>
      <c r="C52" s="7"/>
      <c r="D52" s="7"/>
      <c r="E52" s="7"/>
      <c r="F52" s="7"/>
      <c r="G52" s="113">
        <v>54099.480874316934</v>
      </c>
      <c r="H52" s="113">
        <v>168.97540983607178</v>
      </c>
      <c r="I52" s="113">
        <v>99.60655737704656</v>
      </c>
      <c r="J52" s="113">
        <v>50351.12431693988</v>
      </c>
      <c r="K52" s="113">
        <v>1630.7581967213118</v>
      </c>
      <c r="L52" s="113">
        <v>91252.65000000001</v>
      </c>
      <c r="M52" s="113">
        <v>91735.84</v>
      </c>
      <c r="N52" s="113">
        <v>57523.95</v>
      </c>
      <c r="O52" s="113">
        <v>45532.78688524591</v>
      </c>
      <c r="P52" s="113">
        <v>91454.97267759562</v>
      </c>
      <c r="Q52" s="113">
        <v>121744.18852459016</v>
      </c>
      <c r="R52" s="113">
        <v>122855.73770491802</v>
      </c>
      <c r="S52" s="114">
        <v>11368.169398907103</v>
      </c>
    </row>
    <row r="53" spans="1:19" ht="12.75">
      <c r="A53" s="3"/>
      <c r="B53" s="7" t="s">
        <v>65</v>
      </c>
      <c r="C53" s="7"/>
      <c r="D53" s="7"/>
      <c r="E53" s="7"/>
      <c r="F53" s="7"/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4">
        <v>0</v>
      </c>
    </row>
    <row r="54" spans="1:19" ht="12.75">
      <c r="A54" s="3"/>
      <c r="B54" s="7" t="s">
        <v>67</v>
      </c>
      <c r="C54" s="7"/>
      <c r="D54" s="7"/>
      <c r="E54" s="7"/>
      <c r="F54" s="7"/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0</v>
      </c>
      <c r="R54" s="113">
        <v>0</v>
      </c>
      <c r="S54" s="114">
        <v>0</v>
      </c>
    </row>
    <row r="55" spans="1:19" ht="12.75">
      <c r="A55" s="3"/>
      <c r="B55" s="7"/>
      <c r="C55" s="7" t="s">
        <v>68</v>
      </c>
      <c r="D55" s="7"/>
      <c r="E55" s="7"/>
      <c r="F55" s="7"/>
      <c r="G55" s="113">
        <v>54099.480874316934</v>
      </c>
      <c r="H55" s="113">
        <v>168.97540983607178</v>
      </c>
      <c r="I55" s="113">
        <v>99.60655737704656</v>
      </c>
      <c r="J55" s="113">
        <v>50351.12431693988</v>
      </c>
      <c r="K55" s="113">
        <v>1630.7581967213118</v>
      </c>
      <c r="L55" s="113">
        <v>91252.65000000001</v>
      </c>
      <c r="M55" s="113">
        <v>91735.84</v>
      </c>
      <c r="N55" s="113">
        <v>57523.95</v>
      </c>
      <c r="O55" s="113">
        <v>45532.78688524591</v>
      </c>
      <c r="P55" s="113">
        <v>91454.97267759562</v>
      </c>
      <c r="Q55" s="113">
        <v>121744.18852459016</v>
      </c>
      <c r="R55" s="113">
        <v>122855.73770491802</v>
      </c>
      <c r="S55" s="114">
        <v>11368.169398907103</v>
      </c>
    </row>
    <row r="56" spans="1:19" ht="12.75">
      <c r="A56" s="3"/>
      <c r="B56" s="7"/>
      <c r="C56" s="7"/>
      <c r="D56" s="7"/>
      <c r="E56" s="7"/>
      <c r="F56" s="7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4"/>
    </row>
    <row r="57" spans="1:19" ht="12.75">
      <c r="A57" s="3"/>
      <c r="B57" s="11" t="s">
        <v>387</v>
      </c>
      <c r="C57" s="7"/>
      <c r="D57" s="7"/>
      <c r="E57" s="7"/>
      <c r="F57" s="7"/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4">
        <v>0</v>
      </c>
    </row>
    <row r="58" spans="1:19" ht="12.75">
      <c r="A58" s="3"/>
      <c r="B58" s="7" t="s">
        <v>388</v>
      </c>
      <c r="C58" s="7"/>
      <c r="D58" s="7"/>
      <c r="E58" s="7"/>
      <c r="F58" s="7"/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4">
        <v>0</v>
      </c>
    </row>
    <row r="59" spans="1:19" ht="12.75">
      <c r="A59" s="3"/>
      <c r="B59" s="7"/>
      <c r="C59" s="7" t="s">
        <v>389</v>
      </c>
      <c r="D59" s="7"/>
      <c r="E59" s="7"/>
      <c r="F59" s="7"/>
      <c r="G59" s="105" t="s">
        <v>411</v>
      </c>
      <c r="H59" s="105" t="s">
        <v>411</v>
      </c>
      <c r="I59" s="105" t="s">
        <v>411</v>
      </c>
      <c r="J59" s="105" t="s">
        <v>411</v>
      </c>
      <c r="K59" s="105" t="s">
        <v>411</v>
      </c>
      <c r="L59" s="105" t="s">
        <v>411</v>
      </c>
      <c r="M59" s="105" t="s">
        <v>411</v>
      </c>
      <c r="N59" s="105" t="s">
        <v>411</v>
      </c>
      <c r="O59" s="105" t="s">
        <v>411</v>
      </c>
      <c r="P59" s="105" t="s">
        <v>411</v>
      </c>
      <c r="Q59" s="105" t="s">
        <v>411</v>
      </c>
      <c r="R59" s="105" t="s">
        <v>411</v>
      </c>
      <c r="S59" s="106" t="s">
        <v>411</v>
      </c>
    </row>
    <row r="60" spans="1:19" ht="12.75">
      <c r="A60" s="3"/>
      <c r="B60" s="7"/>
      <c r="C60" s="7"/>
      <c r="D60" s="7"/>
      <c r="E60" s="7"/>
      <c r="F60" s="7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6"/>
    </row>
    <row r="61" spans="1:19" ht="12.75">
      <c r="A61" s="3"/>
      <c r="B61" s="7"/>
      <c r="C61" s="9" t="s">
        <v>71</v>
      </c>
      <c r="D61" s="7"/>
      <c r="E61" s="7"/>
      <c r="F61" s="7"/>
      <c r="G61" s="113">
        <v>0</v>
      </c>
      <c r="H61" s="113">
        <v>68315.86</v>
      </c>
      <c r="I61" s="113">
        <v>46274.36</v>
      </c>
      <c r="J61" s="113">
        <v>0</v>
      </c>
      <c r="K61" s="113">
        <v>32128.200000000004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4">
        <v>0</v>
      </c>
    </row>
    <row r="62" spans="1:19" ht="12.75">
      <c r="A62" s="15"/>
      <c r="B62" s="17"/>
      <c r="C62" s="64"/>
      <c r="D62" s="17"/>
      <c r="E62" s="17"/>
      <c r="F62" s="17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6"/>
      <c r="S62" s="307"/>
    </row>
    <row r="63" spans="1:19" ht="12.75">
      <c r="A63" s="13" t="s">
        <v>13</v>
      </c>
      <c r="B63" s="7"/>
      <c r="C63" s="9"/>
      <c r="D63" s="303" t="s">
        <v>390</v>
      </c>
      <c r="E63" s="7"/>
      <c r="F63" s="7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05"/>
      <c r="S63" s="305"/>
    </row>
    <row r="64" spans="1:19" ht="13.5" thickBot="1">
      <c r="A64" s="22" t="s">
        <v>14</v>
      </c>
      <c r="B64" s="10"/>
      <c r="C64" s="10"/>
      <c r="D64" s="10"/>
      <c r="E64" s="10"/>
      <c r="F64" s="10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6"/>
    </row>
    <row r="65" ht="13.5" thickBot="1"/>
    <row r="66" spans="1:19" ht="12.75">
      <c r="A66" s="31" t="s">
        <v>60</v>
      </c>
      <c r="B66" s="8"/>
      <c r="C66" s="8"/>
      <c r="D66" s="8"/>
      <c r="E66" s="8"/>
      <c r="F66" s="8"/>
      <c r="G66" s="32" t="s">
        <v>117</v>
      </c>
      <c r="H66" s="32" t="s">
        <v>118</v>
      </c>
      <c r="I66" s="32" t="s">
        <v>119</v>
      </c>
      <c r="J66" s="32" t="s">
        <v>121</v>
      </c>
      <c r="K66" s="32" t="s">
        <v>120</v>
      </c>
      <c r="L66" s="32" t="s">
        <v>122</v>
      </c>
      <c r="M66" s="32" t="s">
        <v>123</v>
      </c>
      <c r="N66" s="32" t="s">
        <v>124</v>
      </c>
      <c r="O66" s="32" t="s">
        <v>125</v>
      </c>
      <c r="P66" s="32" t="s">
        <v>126</v>
      </c>
      <c r="Q66" s="32" t="s">
        <v>127</v>
      </c>
      <c r="R66" s="32" t="s">
        <v>128</v>
      </c>
      <c r="S66" s="32"/>
    </row>
    <row r="67" spans="1:19" ht="12.75">
      <c r="A67" s="3"/>
      <c r="B67" s="7"/>
      <c r="C67" s="7"/>
      <c r="D67" s="7"/>
      <c r="E67" s="7"/>
      <c r="F67" s="7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3"/>
      <c r="B68" s="7" t="s">
        <v>293</v>
      </c>
      <c r="C68" s="7"/>
      <c r="D68" s="7"/>
      <c r="E68" s="7"/>
      <c r="F68" s="7"/>
      <c r="G68" s="113">
        <v>95027.32240437159</v>
      </c>
      <c r="H68" s="113">
        <v>94823.01999999999</v>
      </c>
      <c r="I68" s="113">
        <v>135388.5</v>
      </c>
      <c r="J68" s="113">
        <v>440735.85</v>
      </c>
      <c r="K68" s="113">
        <v>22297.48</v>
      </c>
      <c r="L68" s="113">
        <v>87245.15000000001</v>
      </c>
      <c r="M68" s="113">
        <v>585926.0799</v>
      </c>
      <c r="N68" s="113">
        <v>58269.509999999995</v>
      </c>
      <c r="O68" s="113">
        <v>72148.09398907104</v>
      </c>
      <c r="P68" s="113">
        <v>72401.81</v>
      </c>
      <c r="Q68" s="113">
        <v>70401.76</v>
      </c>
      <c r="R68" s="113">
        <v>17912.7997</v>
      </c>
      <c r="S68" s="113"/>
    </row>
    <row r="69" spans="1:19" ht="12.75">
      <c r="A69" s="3"/>
      <c r="B69" s="7" t="s">
        <v>294</v>
      </c>
      <c r="C69" s="7"/>
      <c r="D69" s="7"/>
      <c r="E69" s="7"/>
      <c r="F69" s="7"/>
      <c r="G69" s="113">
        <v>0</v>
      </c>
      <c r="H69" s="113">
        <v>0</v>
      </c>
      <c r="I69" s="113">
        <v>0</v>
      </c>
      <c r="J69" s="113">
        <v>439728.89999999997</v>
      </c>
      <c r="K69" s="113">
        <v>0</v>
      </c>
      <c r="L69" s="113">
        <v>87087.71</v>
      </c>
      <c r="M69" s="113">
        <v>584960.4799</v>
      </c>
      <c r="N69" s="113">
        <v>0</v>
      </c>
      <c r="O69" s="113">
        <v>0</v>
      </c>
      <c r="P69" s="113">
        <v>0</v>
      </c>
      <c r="Q69" s="113">
        <v>0</v>
      </c>
      <c r="R69" s="113">
        <v>13660.499699999998</v>
      </c>
      <c r="S69" s="113"/>
    </row>
    <row r="70" spans="1:19" ht="12.75">
      <c r="A70" s="3"/>
      <c r="B70" s="7" t="s">
        <v>295</v>
      </c>
      <c r="C70" s="7"/>
      <c r="D70" s="7"/>
      <c r="E70" s="7"/>
      <c r="F70" s="7"/>
      <c r="G70" s="113">
        <v>0</v>
      </c>
      <c r="H70" s="113">
        <v>0</v>
      </c>
      <c r="I70" s="113">
        <v>0</v>
      </c>
      <c r="J70" s="113">
        <v>439728.89999999997</v>
      </c>
      <c r="K70" s="113">
        <v>0</v>
      </c>
      <c r="L70" s="113">
        <v>87087.71</v>
      </c>
      <c r="M70" s="113">
        <v>584960.4799</v>
      </c>
      <c r="N70" s="113">
        <v>0</v>
      </c>
      <c r="O70" s="113">
        <v>0</v>
      </c>
      <c r="P70" s="113">
        <v>0</v>
      </c>
      <c r="Q70" s="113">
        <v>0</v>
      </c>
      <c r="R70" s="113">
        <v>13660.499699999998</v>
      </c>
      <c r="S70" s="113"/>
    </row>
    <row r="71" spans="1:19" ht="12.75">
      <c r="A71" s="3"/>
      <c r="B71" s="7"/>
      <c r="C71" s="7" t="s">
        <v>63</v>
      </c>
      <c r="D71" s="7"/>
      <c r="E71" s="7"/>
      <c r="F71" s="7"/>
      <c r="G71" s="105" t="s">
        <v>411</v>
      </c>
      <c r="H71" s="105" t="s">
        <v>411</v>
      </c>
      <c r="I71" s="105" t="s">
        <v>411</v>
      </c>
      <c r="J71" s="105" t="s">
        <v>411</v>
      </c>
      <c r="K71" s="105" t="s">
        <v>411</v>
      </c>
      <c r="L71" s="105" t="s">
        <v>411</v>
      </c>
      <c r="M71" s="105" t="s">
        <v>411</v>
      </c>
      <c r="N71" s="105" t="s">
        <v>411</v>
      </c>
      <c r="O71" s="105" t="s">
        <v>411</v>
      </c>
      <c r="P71" s="105" t="s">
        <v>411</v>
      </c>
      <c r="Q71" s="105" t="s">
        <v>411</v>
      </c>
      <c r="R71" s="105" t="s">
        <v>411</v>
      </c>
      <c r="S71" s="105"/>
    </row>
    <row r="72" spans="1:19" ht="12.75">
      <c r="A72" s="3"/>
      <c r="B72" s="7"/>
      <c r="C72" s="7"/>
      <c r="D72" s="7"/>
      <c r="E72" s="7"/>
      <c r="F72" s="7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ht="12.75">
      <c r="A73" s="3"/>
      <c r="B73" s="7" t="s">
        <v>252</v>
      </c>
      <c r="C73" s="7"/>
      <c r="D73" s="7"/>
      <c r="E73" s="7"/>
      <c r="F73" s="7"/>
      <c r="G73" s="113">
        <v>95027.32240437159</v>
      </c>
      <c r="H73" s="113">
        <v>94823.01999999999</v>
      </c>
      <c r="I73" s="113">
        <v>135388.5</v>
      </c>
      <c r="J73" s="113">
        <v>1006.9500000000116</v>
      </c>
      <c r="K73" s="113">
        <v>22297.48</v>
      </c>
      <c r="L73" s="113">
        <v>157.44000000000233</v>
      </c>
      <c r="M73" s="113">
        <v>965.5999999999767</v>
      </c>
      <c r="N73" s="113">
        <v>58269.509999999995</v>
      </c>
      <c r="O73" s="113">
        <v>72148.09398907104</v>
      </c>
      <c r="P73" s="113">
        <v>72401.81</v>
      </c>
      <c r="Q73" s="113">
        <v>70401.76</v>
      </c>
      <c r="R73" s="113">
        <v>4252.300000000001</v>
      </c>
      <c r="S73" s="113"/>
    </row>
    <row r="74" spans="1:19" ht="12.75">
      <c r="A74" s="3"/>
      <c r="B74" s="7" t="s">
        <v>65</v>
      </c>
      <c r="C74" s="7"/>
      <c r="D74" s="7"/>
      <c r="E74" s="7"/>
      <c r="F74" s="7"/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13">
        <v>0</v>
      </c>
      <c r="O74" s="113">
        <v>0</v>
      </c>
      <c r="P74" s="113">
        <v>0</v>
      </c>
      <c r="Q74" s="113">
        <v>0</v>
      </c>
      <c r="R74" s="113">
        <v>0</v>
      </c>
      <c r="S74" s="113"/>
    </row>
    <row r="75" spans="1:19" ht="12.75">
      <c r="A75" s="3"/>
      <c r="B75" s="7" t="s">
        <v>67</v>
      </c>
      <c r="C75" s="7"/>
      <c r="D75" s="7"/>
      <c r="E75" s="7"/>
      <c r="F75" s="7"/>
      <c r="G75" s="113">
        <v>0</v>
      </c>
      <c r="H75" s="113">
        <v>0</v>
      </c>
      <c r="I75" s="113">
        <v>0</v>
      </c>
      <c r="J75" s="113">
        <v>0</v>
      </c>
      <c r="K75" s="113">
        <v>0</v>
      </c>
      <c r="L75" s="113">
        <v>0</v>
      </c>
      <c r="M75" s="113">
        <v>0</v>
      </c>
      <c r="N75" s="113">
        <v>0</v>
      </c>
      <c r="O75" s="113">
        <v>0</v>
      </c>
      <c r="P75" s="113">
        <v>0</v>
      </c>
      <c r="Q75" s="113">
        <v>0</v>
      </c>
      <c r="R75" s="113">
        <v>0</v>
      </c>
      <c r="S75" s="113"/>
    </row>
    <row r="76" spans="1:19" ht="12.75">
      <c r="A76" s="3"/>
      <c r="B76" s="7"/>
      <c r="C76" s="7" t="s">
        <v>68</v>
      </c>
      <c r="D76" s="7"/>
      <c r="E76" s="7"/>
      <c r="F76" s="7"/>
      <c r="G76" s="113">
        <v>95027.32240437159</v>
      </c>
      <c r="H76" s="113">
        <v>94823.01999999999</v>
      </c>
      <c r="I76" s="113">
        <v>135388.5</v>
      </c>
      <c r="J76" s="113">
        <v>1006.9500000000116</v>
      </c>
      <c r="K76" s="113">
        <v>22297.48</v>
      </c>
      <c r="L76" s="113">
        <v>157.44000000000233</v>
      </c>
      <c r="M76" s="113">
        <v>965.5999999999767</v>
      </c>
      <c r="N76" s="113">
        <v>58269.509999999995</v>
      </c>
      <c r="O76" s="113">
        <v>72148.09398907104</v>
      </c>
      <c r="P76" s="113">
        <v>72401.81</v>
      </c>
      <c r="Q76" s="113">
        <v>70401.76</v>
      </c>
      <c r="R76" s="113">
        <v>4252.300000000001</v>
      </c>
      <c r="S76" s="113"/>
    </row>
    <row r="77" spans="1:19" ht="12.75">
      <c r="A77" s="3"/>
      <c r="B77" s="7"/>
      <c r="C77" s="7"/>
      <c r="D77" s="7"/>
      <c r="E77" s="7"/>
      <c r="F77" s="7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</row>
    <row r="78" spans="1:19" ht="12.75">
      <c r="A78" s="3"/>
      <c r="B78" s="11" t="s">
        <v>387</v>
      </c>
      <c r="C78" s="7"/>
      <c r="D78" s="7"/>
      <c r="E78" s="7"/>
      <c r="F78" s="7"/>
      <c r="G78" s="113">
        <v>0</v>
      </c>
      <c r="H78" s="113">
        <v>0</v>
      </c>
      <c r="I78" s="113">
        <v>0</v>
      </c>
      <c r="J78" s="113">
        <v>0</v>
      </c>
      <c r="K78" s="113">
        <v>0</v>
      </c>
      <c r="L78" s="113">
        <v>0</v>
      </c>
      <c r="M78" s="113">
        <v>0</v>
      </c>
      <c r="N78" s="113">
        <v>0</v>
      </c>
      <c r="O78" s="113">
        <v>0</v>
      </c>
      <c r="P78" s="113">
        <v>0</v>
      </c>
      <c r="Q78" s="113">
        <v>0</v>
      </c>
      <c r="R78" s="113">
        <v>0</v>
      </c>
      <c r="S78" s="113"/>
    </row>
    <row r="79" spans="1:19" ht="12.75">
      <c r="A79" s="3"/>
      <c r="B79" s="7" t="s">
        <v>388</v>
      </c>
      <c r="C79" s="7"/>
      <c r="D79" s="7"/>
      <c r="E79" s="7"/>
      <c r="F79" s="7"/>
      <c r="G79" s="113">
        <v>0</v>
      </c>
      <c r="H79" s="113">
        <v>0</v>
      </c>
      <c r="I79" s="113">
        <v>0</v>
      </c>
      <c r="J79" s="113">
        <v>0</v>
      </c>
      <c r="K79" s="113">
        <v>0</v>
      </c>
      <c r="L79" s="113">
        <v>475000</v>
      </c>
      <c r="M79" s="113">
        <v>0</v>
      </c>
      <c r="N79" s="113">
        <v>0</v>
      </c>
      <c r="O79" s="113">
        <v>0</v>
      </c>
      <c r="P79" s="113">
        <v>0</v>
      </c>
      <c r="Q79" s="113">
        <v>0</v>
      </c>
      <c r="R79" s="113">
        <v>4000000</v>
      </c>
      <c r="S79" s="113"/>
    </row>
    <row r="80" spans="1:19" ht="12.75">
      <c r="A80" s="3"/>
      <c r="B80" s="7"/>
      <c r="C80" s="7" t="s">
        <v>389</v>
      </c>
      <c r="D80" s="7"/>
      <c r="E80" s="7"/>
      <c r="F80" s="7"/>
      <c r="G80" s="105" t="s">
        <v>411</v>
      </c>
      <c r="H80" s="105" t="s">
        <v>411</v>
      </c>
      <c r="I80" s="105" t="s">
        <v>411</v>
      </c>
      <c r="J80" s="105" t="s">
        <v>411</v>
      </c>
      <c r="K80" s="105" t="s">
        <v>411</v>
      </c>
      <c r="L80" s="105" t="s">
        <v>411</v>
      </c>
      <c r="M80" s="105" t="s">
        <v>411</v>
      </c>
      <c r="N80" s="105" t="s">
        <v>411</v>
      </c>
      <c r="O80" s="105" t="s">
        <v>411</v>
      </c>
      <c r="P80" s="105" t="s">
        <v>411</v>
      </c>
      <c r="Q80" s="105" t="s">
        <v>411</v>
      </c>
      <c r="R80" s="105" t="s">
        <v>411</v>
      </c>
      <c r="S80" s="105"/>
    </row>
    <row r="81" spans="1:19" ht="12.75">
      <c r="A81" s="3"/>
      <c r="B81" s="7"/>
      <c r="C81" s="7"/>
      <c r="D81" s="7"/>
      <c r="E81" s="7"/>
      <c r="F81" s="7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spans="1:19" ht="12.75">
      <c r="A82" s="3"/>
      <c r="B82" s="7"/>
      <c r="C82" s="9" t="s">
        <v>71</v>
      </c>
      <c r="D82" s="7"/>
      <c r="E82" s="7"/>
      <c r="F82" s="7"/>
      <c r="G82" s="113">
        <v>0</v>
      </c>
      <c r="H82" s="113">
        <v>0</v>
      </c>
      <c r="I82" s="113">
        <v>0</v>
      </c>
      <c r="J82" s="113">
        <v>439728.89999999997</v>
      </c>
      <c r="K82" s="113">
        <v>0</v>
      </c>
      <c r="L82" s="113">
        <v>562087.71</v>
      </c>
      <c r="M82" s="113">
        <v>584960.4799</v>
      </c>
      <c r="N82" s="113">
        <v>0</v>
      </c>
      <c r="O82" s="113">
        <v>0</v>
      </c>
      <c r="P82" s="113">
        <v>0</v>
      </c>
      <c r="Q82" s="113">
        <v>0</v>
      </c>
      <c r="R82" s="113">
        <v>4013660.4997</v>
      </c>
      <c r="S82" s="113"/>
    </row>
    <row r="83" spans="1:19" ht="12.75">
      <c r="A83" s="15"/>
      <c r="B83" s="17"/>
      <c r="C83" s="64"/>
      <c r="D83" s="17"/>
      <c r="E83" s="17"/>
      <c r="F83" s="17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6"/>
    </row>
    <row r="84" spans="1:19" ht="12.75">
      <c r="A84" s="13" t="s">
        <v>13</v>
      </c>
      <c r="B84" s="7"/>
      <c r="C84" s="9"/>
      <c r="D84" s="303" t="s">
        <v>390</v>
      </c>
      <c r="E84" s="7"/>
      <c r="F84" s="7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05"/>
    </row>
    <row r="85" spans="1:19" ht="13.5" thickBot="1">
      <c r="A85" s="22" t="s">
        <v>14</v>
      </c>
      <c r="B85" s="10"/>
      <c r="C85" s="10"/>
      <c r="D85" s="10"/>
      <c r="E85" s="10"/>
      <c r="F85" s="10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7" spans="7:9" ht="12.75">
      <c r="G87" s="117"/>
      <c r="H87" s="118"/>
      <c r="I87" s="117"/>
    </row>
    <row r="88" ht="12.75">
      <c r="G88" s="117"/>
    </row>
    <row r="89" ht="12.75">
      <c r="G89" s="117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landscape" scale="49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showGridLines="0" zoomScalePageLayoutView="0" workbookViewId="0" topLeftCell="A31">
      <selection activeCell="D61" sqref="D61"/>
    </sheetView>
  </sheetViews>
  <sheetFormatPr defaultColWidth="9.140625" defaultRowHeight="12.75"/>
  <cols>
    <col min="1" max="1" width="17.8515625" style="93" bestFit="1" customWidth="1"/>
    <col min="2" max="2" width="35.00390625" style="93" customWidth="1"/>
    <col min="3" max="3" width="4.421875" style="93" customWidth="1"/>
    <col min="4" max="4" width="14.421875" style="93" bestFit="1" customWidth="1"/>
    <col min="5" max="5" width="14.57421875" style="93" bestFit="1" customWidth="1"/>
    <col min="6" max="16384" width="9.140625" style="93" customWidth="1"/>
  </cols>
  <sheetData>
    <row r="1" spans="1:7" s="86" customFormat="1" ht="12.75" customHeight="1">
      <c r="A1" s="390" t="s">
        <v>185</v>
      </c>
      <c r="B1" s="390"/>
      <c r="C1" s="390"/>
      <c r="D1" s="390"/>
      <c r="E1" s="390"/>
      <c r="F1" s="327"/>
      <c r="G1" s="327"/>
    </row>
    <row r="2" spans="1:7" s="89" customFormat="1" ht="12.75">
      <c r="A2" s="87"/>
      <c r="B2" s="88"/>
      <c r="C2" s="88"/>
      <c r="D2" s="88"/>
      <c r="F2" s="88"/>
      <c r="G2" s="88"/>
    </row>
    <row r="3" spans="1:7" s="86" customFormat="1" ht="12.75" customHeight="1">
      <c r="A3" s="390" t="s">
        <v>186</v>
      </c>
      <c r="B3" s="390"/>
      <c r="C3" s="390"/>
      <c r="D3" s="390"/>
      <c r="E3" s="390"/>
      <c r="F3" s="327"/>
      <c r="G3" s="327"/>
    </row>
    <row r="4" spans="1:7" s="86" customFormat="1" ht="12.75">
      <c r="A4" s="70"/>
      <c r="B4" s="70"/>
      <c r="C4" s="70"/>
      <c r="D4" s="70"/>
      <c r="F4" s="70"/>
      <c r="G4" s="70"/>
    </row>
    <row r="5" spans="1:7" s="90" customFormat="1" ht="12.75" customHeight="1">
      <c r="A5" s="391" t="s">
        <v>54</v>
      </c>
      <c r="B5" s="391"/>
      <c r="C5" s="391"/>
      <c r="D5" s="391"/>
      <c r="E5" s="391"/>
      <c r="F5" s="328"/>
      <c r="G5" s="328"/>
    </row>
    <row r="6" spans="1:7" s="90" customFormat="1" ht="12.75">
      <c r="A6" s="71"/>
      <c r="B6" s="334"/>
      <c r="C6" s="71"/>
      <c r="D6" s="71"/>
      <c r="E6" s="71"/>
      <c r="F6" s="71"/>
      <c r="G6" s="71"/>
    </row>
    <row r="7" spans="1:7" s="90" customFormat="1" ht="12.75">
      <c r="A7" s="71"/>
      <c r="B7" s="71"/>
      <c r="C7" s="71"/>
      <c r="D7" s="71"/>
      <c r="E7" s="71"/>
      <c r="F7" s="71"/>
      <c r="G7" s="71"/>
    </row>
    <row r="8" spans="1:7" s="90" customFormat="1" ht="12.75">
      <c r="A8" s="71"/>
      <c r="B8" s="71"/>
      <c r="C8" s="71"/>
      <c r="D8" s="71"/>
      <c r="E8" s="71"/>
      <c r="F8" s="71"/>
      <c r="G8" s="71"/>
    </row>
    <row r="9" spans="1:7" s="90" customFormat="1" ht="12.75">
      <c r="A9" s="71"/>
      <c r="B9" s="71"/>
      <c r="C9" s="71"/>
      <c r="D9" s="71"/>
      <c r="E9" s="71"/>
      <c r="F9" s="71"/>
      <c r="G9" s="71"/>
    </row>
    <row r="10" spans="1:7" s="91" customFormat="1" ht="12.75">
      <c r="A10" s="85"/>
      <c r="B10" s="85"/>
      <c r="C10" s="85"/>
      <c r="D10" s="72" t="s">
        <v>235</v>
      </c>
      <c r="E10" s="72" t="s">
        <v>235</v>
      </c>
      <c r="F10" s="73"/>
      <c r="G10" s="73"/>
    </row>
    <row r="11" spans="1:7" s="91" customFormat="1" ht="12.75">
      <c r="A11" s="73"/>
      <c r="B11" s="73"/>
      <c r="C11" s="73"/>
      <c r="D11" s="72" t="s">
        <v>236</v>
      </c>
      <c r="E11" s="72" t="s">
        <v>236</v>
      </c>
      <c r="F11" s="73"/>
      <c r="G11" s="73"/>
    </row>
    <row r="12" spans="1:7" s="91" customFormat="1" ht="12.75">
      <c r="A12" s="73"/>
      <c r="B12" s="73"/>
      <c r="C12" s="73"/>
      <c r="D12" s="74" t="s">
        <v>405</v>
      </c>
      <c r="E12" s="74" t="s">
        <v>409</v>
      </c>
      <c r="F12" s="73"/>
      <c r="G12" s="73"/>
    </row>
    <row r="13" spans="1:7" s="92" customFormat="1" ht="12.75">
      <c r="A13" s="75" t="s">
        <v>40</v>
      </c>
      <c r="B13" s="76"/>
      <c r="C13" s="76"/>
      <c r="D13" s="73"/>
      <c r="E13" s="73"/>
      <c r="F13" s="76"/>
      <c r="G13" s="76"/>
    </row>
    <row r="14" spans="1:7" s="92" customFormat="1" ht="12.75">
      <c r="A14" s="75" t="s">
        <v>187</v>
      </c>
      <c r="B14" s="76"/>
      <c r="C14" s="76"/>
      <c r="D14" s="73"/>
      <c r="E14" s="73"/>
      <c r="F14" s="76"/>
      <c r="G14" s="76"/>
    </row>
    <row r="15" spans="1:7" s="92" customFormat="1" ht="12.75">
      <c r="A15" s="76"/>
      <c r="B15" s="75" t="s">
        <v>188</v>
      </c>
      <c r="C15" s="76"/>
      <c r="D15" s="77">
        <v>0</v>
      </c>
      <c r="E15" s="77">
        <v>0</v>
      </c>
      <c r="F15" s="76"/>
      <c r="G15" s="76"/>
    </row>
    <row r="16" spans="1:7" s="92" customFormat="1" ht="12.75">
      <c r="A16" s="76"/>
      <c r="B16" s="75" t="s">
        <v>189</v>
      </c>
      <c r="C16" s="76"/>
      <c r="D16" s="77">
        <v>14058872.41</v>
      </c>
      <c r="E16" s="77">
        <v>17601167.42</v>
      </c>
      <c r="F16" s="76"/>
      <c r="G16" s="76"/>
    </row>
    <row r="17" spans="1:7" s="92" customFormat="1" ht="12.75">
      <c r="A17" s="76"/>
      <c r="B17" s="75" t="s">
        <v>190</v>
      </c>
      <c r="C17" s="76"/>
      <c r="D17" s="77">
        <v>238308421.75</v>
      </c>
      <c r="E17" s="77">
        <v>286516506</v>
      </c>
      <c r="F17" s="76"/>
      <c r="G17" s="76"/>
    </row>
    <row r="18" spans="1:7" s="92" customFormat="1" ht="12.75">
      <c r="A18" s="76"/>
      <c r="B18" s="75" t="s">
        <v>265</v>
      </c>
      <c r="C18" s="76"/>
      <c r="D18" s="77">
        <v>7262000</v>
      </c>
      <c r="E18" s="77">
        <v>7262000</v>
      </c>
      <c r="F18" s="76"/>
      <c r="G18" s="76"/>
    </row>
    <row r="19" spans="1:7" s="92" customFormat="1" ht="12.75">
      <c r="A19" s="76"/>
      <c r="B19" s="75" t="s">
        <v>191</v>
      </c>
      <c r="C19" s="76"/>
      <c r="D19" s="78">
        <v>259629294.16</v>
      </c>
      <c r="E19" s="78">
        <v>311379673.42</v>
      </c>
      <c r="F19" s="76"/>
      <c r="G19" s="76"/>
    </row>
    <row r="20" spans="1:7" s="92" customFormat="1" ht="12.75">
      <c r="A20" s="75" t="s">
        <v>192</v>
      </c>
      <c r="B20" s="76"/>
      <c r="C20" s="76"/>
      <c r="D20" s="76"/>
      <c r="E20" s="76"/>
      <c r="F20" s="76"/>
      <c r="G20" s="76"/>
    </row>
    <row r="21" spans="1:7" s="92" customFormat="1" ht="12.75">
      <c r="A21" s="76"/>
      <c r="B21" s="75" t="s">
        <v>193</v>
      </c>
      <c r="C21" s="76"/>
      <c r="D21" s="77">
        <v>22530.66</v>
      </c>
      <c r="E21" s="77">
        <v>25593.02</v>
      </c>
      <c r="F21" s="76"/>
      <c r="G21" s="76"/>
    </row>
    <row r="22" spans="1:7" s="92" customFormat="1" ht="12.75">
      <c r="A22" s="76"/>
      <c r="B22" s="75" t="s">
        <v>194</v>
      </c>
      <c r="C22" s="76"/>
      <c r="D22" s="77">
        <v>1221328552.4</v>
      </c>
      <c r="E22" s="77">
        <v>1168150183.78</v>
      </c>
      <c r="F22" s="76"/>
      <c r="G22" s="76"/>
    </row>
    <row r="23" spans="1:7" s="92" customFormat="1" ht="12.75">
      <c r="A23" s="76"/>
      <c r="B23" s="75" t="s">
        <v>195</v>
      </c>
      <c r="C23" s="76"/>
      <c r="D23" s="77">
        <v>-28303150.74</v>
      </c>
      <c r="E23" s="77">
        <v>-28303150.74</v>
      </c>
      <c r="F23" s="76"/>
      <c r="G23" s="76"/>
    </row>
    <row r="24" spans="1:7" s="92" customFormat="1" ht="12.75">
      <c r="A24" s="76"/>
      <c r="B24" s="75" t="s">
        <v>196</v>
      </c>
      <c r="C24" s="76"/>
      <c r="D24" s="77">
        <v>0</v>
      </c>
      <c r="E24" s="77">
        <v>0</v>
      </c>
      <c r="F24" s="76"/>
      <c r="G24" s="76"/>
    </row>
    <row r="25" spans="1:7" s="92" customFormat="1" ht="12.75">
      <c r="A25" s="76"/>
      <c r="B25" s="75" t="s">
        <v>197</v>
      </c>
      <c r="C25" s="76"/>
      <c r="D25" s="77">
        <v>0</v>
      </c>
      <c r="E25" s="77">
        <v>0</v>
      </c>
      <c r="F25" s="76"/>
      <c r="G25" s="76"/>
    </row>
    <row r="26" spans="1:7" s="92" customFormat="1" ht="12.75">
      <c r="A26" s="76"/>
      <c r="B26" s="75" t="s">
        <v>198</v>
      </c>
      <c r="C26" s="76"/>
      <c r="D26" s="77">
        <v>21704872.19</v>
      </c>
      <c r="E26" s="77">
        <v>20671414.24</v>
      </c>
      <c r="F26" s="76"/>
      <c r="G26" s="76"/>
    </row>
    <row r="27" spans="1:7" s="92" customFormat="1" ht="12.75">
      <c r="A27" s="76"/>
      <c r="B27" s="75" t="s">
        <v>321</v>
      </c>
      <c r="C27" s="76"/>
      <c r="D27" s="77">
        <v>1697862.76</v>
      </c>
      <c r="E27" s="77">
        <v>1563015.07</v>
      </c>
      <c r="F27" s="76"/>
      <c r="G27" s="76"/>
    </row>
    <row r="28" spans="1:7" s="92" customFormat="1" ht="12.75">
      <c r="A28" s="76"/>
      <c r="B28" s="75" t="s">
        <v>322</v>
      </c>
      <c r="C28" s="76"/>
      <c r="D28" s="77">
        <v>-6586777.5</v>
      </c>
      <c r="E28" s="77">
        <v>-6141174.62</v>
      </c>
      <c r="F28" s="76"/>
      <c r="G28" s="76"/>
    </row>
    <row r="29" spans="1:7" s="92" customFormat="1" ht="12.75">
      <c r="A29" s="76"/>
      <c r="B29" s="75" t="s">
        <v>199</v>
      </c>
      <c r="C29" s="76"/>
      <c r="D29" s="78">
        <v>1209863889.77</v>
      </c>
      <c r="E29" s="78">
        <v>1155965880.75</v>
      </c>
      <c r="F29" s="76"/>
      <c r="G29" s="76"/>
    </row>
    <row r="30" spans="1:7" s="92" customFormat="1" ht="12.75">
      <c r="A30" s="76"/>
      <c r="B30" s="76"/>
      <c r="C30" s="76"/>
      <c r="D30" s="76"/>
      <c r="E30" s="76"/>
      <c r="F30" s="76"/>
      <c r="G30" s="76"/>
    </row>
    <row r="31" spans="1:7" s="92" customFormat="1" ht="12.75">
      <c r="A31" s="75" t="s">
        <v>200</v>
      </c>
      <c r="B31" s="76"/>
      <c r="C31" s="76"/>
      <c r="D31" s="76"/>
      <c r="E31" s="76"/>
      <c r="F31" s="76"/>
      <c r="G31" s="76"/>
    </row>
    <row r="32" spans="1:7" s="92" customFormat="1" ht="12.75">
      <c r="A32" s="76"/>
      <c r="B32" s="75" t="s">
        <v>201</v>
      </c>
      <c r="C32" s="76"/>
      <c r="D32" s="77">
        <v>0</v>
      </c>
      <c r="E32" s="77">
        <v>0</v>
      </c>
      <c r="F32" s="76"/>
      <c r="G32" s="76"/>
    </row>
    <row r="33" spans="1:7" s="92" customFormat="1" ht="12.75">
      <c r="A33" s="76"/>
      <c r="B33" s="75" t="s">
        <v>202</v>
      </c>
      <c r="C33" s="76"/>
      <c r="D33" s="77">
        <v>893238.02</v>
      </c>
      <c r="E33" s="77">
        <v>442737.41</v>
      </c>
      <c r="F33" s="76"/>
      <c r="G33" s="76"/>
    </row>
    <row r="34" spans="1:7" s="92" customFormat="1" ht="12.75">
      <c r="A34" s="76"/>
      <c r="B34" s="75" t="s">
        <v>203</v>
      </c>
      <c r="C34" s="76"/>
      <c r="D34" s="78">
        <v>893238.02</v>
      </c>
      <c r="E34" s="78">
        <v>442737.41</v>
      </c>
      <c r="F34" s="76"/>
      <c r="G34" s="76"/>
    </row>
    <row r="35" spans="1:7" s="92" customFormat="1" ht="12.75">
      <c r="A35" s="76"/>
      <c r="B35" s="76"/>
      <c r="C35" s="76"/>
      <c r="D35" s="76"/>
      <c r="E35" s="76"/>
      <c r="F35" s="76"/>
      <c r="G35" s="76"/>
    </row>
    <row r="36" spans="1:7" s="92" customFormat="1" ht="13.5" thickBot="1">
      <c r="A36" s="76"/>
      <c r="B36" s="75" t="s">
        <v>27</v>
      </c>
      <c r="C36" s="76"/>
      <c r="D36" s="79">
        <v>1470386421.95</v>
      </c>
      <c r="E36" s="79">
        <v>1467788291.58</v>
      </c>
      <c r="F36" s="76"/>
      <c r="G36" s="76"/>
    </row>
    <row r="37" spans="1:7" s="92" customFormat="1" ht="13.5" thickTop="1">
      <c r="A37" s="75" t="s">
        <v>204</v>
      </c>
      <c r="B37" s="76"/>
      <c r="C37" s="76"/>
      <c r="D37" s="76"/>
      <c r="E37" s="76"/>
      <c r="F37" s="76"/>
      <c r="G37" s="76"/>
    </row>
    <row r="38" spans="1:7" s="92" customFormat="1" ht="12.75">
      <c r="A38" s="75" t="s">
        <v>205</v>
      </c>
      <c r="B38" s="76"/>
      <c r="C38" s="76"/>
      <c r="D38" s="76"/>
      <c r="E38" s="76"/>
      <c r="F38" s="76"/>
      <c r="G38" s="76"/>
    </row>
    <row r="39" spans="1:7" s="92" customFormat="1" ht="12.75">
      <c r="A39" s="76"/>
      <c r="B39" s="75" t="s">
        <v>206</v>
      </c>
      <c r="C39" s="76"/>
      <c r="D39" s="77">
        <v>1368425000</v>
      </c>
      <c r="E39" s="77">
        <v>1363950000</v>
      </c>
      <c r="F39" s="76"/>
      <c r="G39" s="76"/>
    </row>
    <row r="40" spans="1:7" s="92" customFormat="1" ht="12.75">
      <c r="A40" s="76"/>
      <c r="B40" s="75" t="s">
        <v>207</v>
      </c>
      <c r="C40" s="76"/>
      <c r="D40" s="77">
        <v>0</v>
      </c>
      <c r="E40" s="77">
        <v>0</v>
      </c>
      <c r="F40" s="76"/>
      <c r="G40" s="76"/>
    </row>
    <row r="41" spans="1:7" s="92" customFormat="1" ht="12.75">
      <c r="A41" s="76"/>
      <c r="B41" s="75" t="s">
        <v>208</v>
      </c>
      <c r="C41" s="76"/>
      <c r="D41" s="77">
        <v>486176.98</v>
      </c>
      <c r="E41" s="77">
        <v>2141761.43</v>
      </c>
      <c r="F41" s="76"/>
      <c r="G41" s="76"/>
    </row>
    <row r="42" spans="1:7" s="92" customFormat="1" ht="12.75">
      <c r="A42" s="76"/>
      <c r="B42" s="75" t="s">
        <v>209</v>
      </c>
      <c r="C42" s="76"/>
      <c r="D42" s="77">
        <v>0</v>
      </c>
      <c r="E42" s="77">
        <v>0</v>
      </c>
      <c r="F42" s="76"/>
      <c r="G42" s="76"/>
    </row>
    <row r="43" spans="1:7" s="92" customFormat="1" ht="12.75">
      <c r="A43" s="76"/>
      <c r="B43" s="75" t="s">
        <v>210</v>
      </c>
      <c r="C43" s="76"/>
      <c r="D43" s="77">
        <v>0</v>
      </c>
      <c r="E43" s="77">
        <v>788686.28</v>
      </c>
      <c r="F43" s="76"/>
      <c r="G43" s="76"/>
    </row>
    <row r="44" spans="1:7" s="92" customFormat="1" ht="12.75">
      <c r="A44" s="76"/>
      <c r="B44" s="75" t="s">
        <v>211</v>
      </c>
      <c r="C44" s="76"/>
      <c r="D44" s="77">
        <v>22662508.28</v>
      </c>
      <c r="E44" s="77">
        <v>22662508.28</v>
      </c>
      <c r="F44" s="76"/>
      <c r="G44" s="76"/>
    </row>
    <row r="45" spans="1:7" s="92" customFormat="1" ht="12.75">
      <c r="A45" s="76"/>
      <c r="B45" s="75" t="s">
        <v>212</v>
      </c>
      <c r="C45" s="76"/>
      <c r="D45" s="77">
        <v>0</v>
      </c>
      <c r="E45" s="77">
        <v>0</v>
      </c>
      <c r="F45" s="76"/>
      <c r="G45" s="76"/>
    </row>
    <row r="46" spans="1:7" s="92" customFormat="1" ht="12.75">
      <c r="A46" s="76"/>
      <c r="B46" s="75" t="s">
        <v>213</v>
      </c>
      <c r="C46" s="76"/>
      <c r="D46" s="77">
        <v>0</v>
      </c>
      <c r="E46" s="77">
        <v>0</v>
      </c>
      <c r="F46" s="76"/>
      <c r="G46" s="76"/>
    </row>
    <row r="47" spans="1:7" s="92" customFormat="1" ht="12.75">
      <c r="A47" s="76"/>
      <c r="B47" s="75" t="s">
        <v>214</v>
      </c>
      <c r="C47" s="76"/>
      <c r="D47" s="77">
        <v>-51.94</v>
      </c>
      <c r="E47" s="77">
        <v>-51.94</v>
      </c>
      <c r="F47" s="76"/>
      <c r="G47" s="76"/>
    </row>
    <row r="48" spans="1:7" s="92" customFormat="1" ht="12.75">
      <c r="A48" s="76"/>
      <c r="B48" s="75" t="s">
        <v>215</v>
      </c>
      <c r="C48" s="76"/>
      <c r="D48" s="77">
        <v>0</v>
      </c>
      <c r="E48" s="77">
        <v>0</v>
      </c>
      <c r="F48" s="76"/>
      <c r="G48" s="76"/>
    </row>
    <row r="49" spans="1:7" s="92" customFormat="1" ht="12.75">
      <c r="A49" s="76"/>
      <c r="B49" s="75" t="s">
        <v>216</v>
      </c>
      <c r="C49" s="76"/>
      <c r="D49" s="77">
        <v>-211319.18</v>
      </c>
      <c r="E49" s="77">
        <v>-77129.98</v>
      </c>
      <c r="F49" s="76"/>
      <c r="G49" s="76"/>
    </row>
    <row r="50" spans="1:7" s="92" customFormat="1" ht="12.75">
      <c r="A50" s="76"/>
      <c r="B50" s="75" t="s">
        <v>217</v>
      </c>
      <c r="C50" s="76"/>
      <c r="D50" s="78">
        <v>1391362314.14</v>
      </c>
      <c r="E50" s="78">
        <v>1389465774.07</v>
      </c>
      <c r="F50" s="76"/>
      <c r="G50" s="76"/>
    </row>
    <row r="51" spans="1:7" s="92" customFormat="1" ht="12.75">
      <c r="A51" s="76"/>
      <c r="B51" s="76"/>
      <c r="C51" s="76"/>
      <c r="D51" s="76"/>
      <c r="E51" s="76"/>
      <c r="F51" s="76"/>
      <c r="G51" s="76"/>
    </row>
    <row r="52" spans="1:7" s="92" customFormat="1" ht="12.75">
      <c r="A52" s="75" t="s">
        <v>218</v>
      </c>
      <c r="B52" s="76"/>
      <c r="C52" s="76"/>
      <c r="D52" s="76"/>
      <c r="E52" s="76"/>
      <c r="F52" s="76"/>
      <c r="G52" s="76"/>
    </row>
    <row r="53" spans="1:7" s="92" customFormat="1" ht="12.75">
      <c r="A53" s="76"/>
      <c r="B53" s="75" t="s">
        <v>219</v>
      </c>
      <c r="C53" s="76"/>
      <c r="D53" s="77">
        <v>79024107.81</v>
      </c>
      <c r="E53" s="77">
        <v>78322517.51</v>
      </c>
      <c r="F53" s="76"/>
      <c r="G53" s="76"/>
    </row>
    <row r="54" spans="1:7" ht="12.75">
      <c r="A54" s="76"/>
      <c r="B54" s="75" t="s">
        <v>220</v>
      </c>
      <c r="C54" s="76"/>
      <c r="D54" s="78">
        <v>79024107.81</v>
      </c>
      <c r="E54" s="78">
        <v>78322517.51</v>
      </c>
      <c r="F54" s="76"/>
      <c r="G54" s="76"/>
    </row>
    <row r="55" spans="1:5" ht="13.5" thickBot="1">
      <c r="A55" s="76"/>
      <c r="B55" s="75" t="s">
        <v>53</v>
      </c>
      <c r="C55" s="76"/>
      <c r="D55" s="80">
        <v>1470386421.95</v>
      </c>
      <c r="E55" s="80">
        <v>1467788291.58</v>
      </c>
    </row>
    <row r="56" ht="13.5" thickTop="1"/>
    <row r="57" spans="2:5" ht="12.75">
      <c r="B57" s="81" t="s">
        <v>221</v>
      </c>
      <c r="C57" s="76"/>
      <c r="D57" s="82">
        <f>(D36-D32-D23-D25-D24)/D50</f>
        <v>1.077138253249542</v>
      </c>
      <c r="E57" s="82">
        <f>(E36-E32-E23-E25-E24)/E50</f>
        <v>1.076738607196976</v>
      </c>
    </row>
    <row r="58" spans="2:5" ht="12.75">
      <c r="B58" s="81" t="s">
        <v>222</v>
      </c>
      <c r="C58" s="76"/>
      <c r="D58" s="82">
        <f>(D36-D32-D23-D25-D24)/(D50-D40-D42)</f>
        <v>1.077138253249542</v>
      </c>
      <c r="E58" s="82">
        <f>(E36-E32-E23-E25-E24)/(E50-E40-E42)</f>
        <v>1.076738607196976</v>
      </c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scale="91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zoomScalePageLayoutView="0" workbookViewId="0" topLeftCell="A22">
      <selection activeCell="D54" sqref="D54"/>
    </sheetView>
  </sheetViews>
  <sheetFormatPr defaultColWidth="9.140625" defaultRowHeight="12.75"/>
  <cols>
    <col min="1" max="1" width="17.8515625" style="68" bestFit="1" customWidth="1"/>
    <col min="2" max="2" width="35.00390625" style="68" customWidth="1"/>
    <col min="3" max="3" width="4.421875" style="68" customWidth="1"/>
    <col min="4" max="4" width="14.421875" style="68" bestFit="1" customWidth="1"/>
    <col min="5" max="5" width="14.57421875" style="68" bestFit="1" customWidth="1"/>
    <col min="6" max="16384" width="9.140625" style="68" customWidth="1"/>
  </cols>
  <sheetData>
    <row r="1" spans="1:7" ht="12.75" customHeight="1">
      <c r="A1" s="390" t="s">
        <v>185</v>
      </c>
      <c r="B1" s="390"/>
      <c r="C1" s="390"/>
      <c r="D1" s="390"/>
      <c r="E1" s="390"/>
      <c r="F1" s="327"/>
      <c r="G1" s="327"/>
    </row>
    <row r="2" spans="1:7" ht="12.75">
      <c r="A2" s="87"/>
      <c r="B2" s="88"/>
      <c r="C2" s="88"/>
      <c r="E2" s="88"/>
      <c r="F2" s="85"/>
      <c r="G2" s="85"/>
    </row>
    <row r="3" spans="1:7" ht="12.75" customHeight="1">
      <c r="A3" s="390" t="s">
        <v>328</v>
      </c>
      <c r="B3" s="390"/>
      <c r="C3" s="390"/>
      <c r="D3" s="390"/>
      <c r="E3" s="390"/>
      <c r="F3" s="327"/>
      <c r="G3" s="327"/>
    </row>
    <row r="4" spans="1:7" ht="12.75">
      <c r="A4" s="70"/>
      <c r="B4" s="70"/>
      <c r="C4" s="70"/>
      <c r="E4" s="70"/>
      <c r="F4" s="85"/>
      <c r="G4" s="85"/>
    </row>
    <row r="5" spans="1:7" ht="12.75" customHeight="1">
      <c r="A5" s="391" t="s">
        <v>329</v>
      </c>
      <c r="B5" s="391"/>
      <c r="C5" s="391"/>
      <c r="D5" s="391"/>
      <c r="E5" s="391"/>
      <c r="F5" s="328"/>
      <c r="G5" s="328"/>
    </row>
    <row r="6" spans="1:7" ht="12.75">
      <c r="A6" s="71"/>
      <c r="B6" s="71"/>
      <c r="C6" s="71"/>
      <c r="D6" s="71"/>
      <c r="E6" s="71"/>
      <c r="F6" s="85"/>
      <c r="G6" s="85"/>
    </row>
    <row r="7" spans="1:7" ht="12.75">
      <c r="A7" s="71"/>
      <c r="B7" s="71"/>
      <c r="C7" s="71"/>
      <c r="D7" s="71"/>
      <c r="E7" s="71"/>
      <c r="F7" s="85"/>
      <c r="G7" s="85"/>
    </row>
    <row r="8" spans="1:7" ht="12.75">
      <c r="A8" s="71"/>
      <c r="B8" s="71"/>
      <c r="C8" s="71"/>
      <c r="D8" s="71"/>
      <c r="E8" s="71"/>
      <c r="F8" s="85"/>
      <c r="G8" s="85"/>
    </row>
    <row r="9" spans="1:7" ht="12.75">
      <c r="A9" s="71"/>
      <c r="B9" s="71"/>
      <c r="C9" s="71"/>
      <c r="D9" s="71"/>
      <c r="E9" s="71"/>
      <c r="F9" s="85"/>
      <c r="G9" s="85"/>
    </row>
    <row r="10" spans="1:7" ht="12.75">
      <c r="A10" s="71"/>
      <c r="B10" s="71"/>
      <c r="C10" s="71"/>
      <c r="D10" s="72" t="s">
        <v>330</v>
      </c>
      <c r="E10" s="73"/>
      <c r="F10" s="85"/>
      <c r="G10" s="85"/>
    </row>
    <row r="11" spans="1:7" ht="12.75">
      <c r="A11" s="73"/>
      <c r="B11" s="73"/>
      <c r="C11" s="73"/>
      <c r="D11" s="74" t="s">
        <v>410</v>
      </c>
      <c r="E11" s="73"/>
      <c r="F11" s="85"/>
      <c r="G11" s="85"/>
    </row>
    <row r="12" spans="1:7" ht="12.75">
      <c r="A12" s="73"/>
      <c r="B12" s="73"/>
      <c r="C12" s="73"/>
      <c r="D12" s="85"/>
      <c r="E12" s="73"/>
      <c r="F12" s="85"/>
      <c r="G12" s="85"/>
    </row>
    <row r="13" spans="1:7" ht="12.75">
      <c r="A13" s="75" t="s">
        <v>331</v>
      </c>
      <c r="B13" s="76"/>
      <c r="C13" s="76"/>
      <c r="D13" s="85"/>
      <c r="E13" s="76"/>
      <c r="F13" s="85"/>
      <c r="G13" s="85"/>
    </row>
    <row r="14" spans="1:7" ht="12.75">
      <c r="A14" s="75" t="s">
        <v>332</v>
      </c>
      <c r="B14" s="76"/>
      <c r="C14" s="76"/>
      <c r="D14" s="85"/>
      <c r="E14" s="76"/>
      <c r="F14" s="85"/>
      <c r="G14" s="85"/>
    </row>
    <row r="15" spans="1:7" ht="12.75">
      <c r="A15" s="76"/>
      <c r="B15" s="75" t="s">
        <v>333</v>
      </c>
      <c r="C15" s="76"/>
      <c r="D15" s="77">
        <v>734173.16</v>
      </c>
      <c r="E15" s="76"/>
      <c r="F15" s="85"/>
      <c r="G15" s="85"/>
    </row>
    <row r="16" spans="1:7" ht="12.75">
      <c r="A16" s="76"/>
      <c r="B16" s="75" t="s">
        <v>334</v>
      </c>
      <c r="C16" s="76"/>
      <c r="D16" s="77">
        <v>1685633.61</v>
      </c>
      <c r="E16" s="76"/>
      <c r="F16" s="85"/>
      <c r="G16" s="85"/>
    </row>
    <row r="17" spans="1:7" ht="12.75">
      <c r="A17" s="76"/>
      <c r="B17" s="75" t="s">
        <v>335</v>
      </c>
      <c r="C17" s="76"/>
      <c r="D17" s="77">
        <v>76027.86</v>
      </c>
      <c r="E17" s="76"/>
      <c r="F17" s="85"/>
      <c r="G17" s="85"/>
    </row>
    <row r="18" spans="1:7" ht="12.75">
      <c r="A18" s="76"/>
      <c r="B18" s="75" t="s">
        <v>336</v>
      </c>
      <c r="C18" s="76"/>
      <c r="D18" s="77">
        <v>14314638.11</v>
      </c>
      <c r="E18" s="76"/>
      <c r="F18" s="85"/>
      <c r="G18" s="85"/>
    </row>
    <row r="19" spans="1:7" ht="12.75">
      <c r="A19" s="76"/>
      <c r="B19" s="75" t="s">
        <v>337</v>
      </c>
      <c r="C19" s="76"/>
      <c r="D19" s="77">
        <v>805308.8</v>
      </c>
      <c r="E19" s="76"/>
      <c r="F19" s="85"/>
      <c r="G19" s="85"/>
    </row>
    <row r="20" spans="1:7" ht="12.75">
      <c r="A20" s="76"/>
      <c r="B20" s="75" t="s">
        <v>338</v>
      </c>
      <c r="C20" s="76"/>
      <c r="D20" s="78">
        <v>17615781.54</v>
      </c>
      <c r="E20" s="76"/>
      <c r="F20" s="85"/>
      <c r="G20" s="85"/>
    </row>
    <row r="21" spans="1:7" ht="12.75">
      <c r="A21" s="75" t="s">
        <v>339</v>
      </c>
      <c r="B21" s="76"/>
      <c r="C21" s="76"/>
      <c r="D21" s="85"/>
      <c r="E21" s="76"/>
      <c r="F21" s="85"/>
      <c r="G21" s="85"/>
    </row>
    <row r="22" spans="1:7" ht="12.75">
      <c r="A22" s="76"/>
      <c r="B22" s="75" t="s">
        <v>340</v>
      </c>
      <c r="C22" s="76"/>
      <c r="D22" s="77">
        <v>2927740.46</v>
      </c>
      <c r="E22" s="76"/>
      <c r="F22" s="85"/>
      <c r="G22" s="85"/>
    </row>
    <row r="23" spans="1:7" ht="12.75">
      <c r="A23" s="76"/>
      <c r="B23" s="75" t="s">
        <v>341</v>
      </c>
      <c r="C23" s="76"/>
      <c r="D23" s="77">
        <v>0</v>
      </c>
      <c r="E23" s="76"/>
      <c r="F23" s="85"/>
      <c r="G23" s="85"/>
    </row>
    <row r="24" spans="1:7" ht="12.75">
      <c r="A24" s="76"/>
      <c r="B24" s="75" t="s">
        <v>342</v>
      </c>
      <c r="C24" s="76"/>
      <c r="D24" s="77">
        <v>1592492.56</v>
      </c>
      <c r="E24" s="76"/>
      <c r="F24" s="85"/>
      <c r="G24" s="85"/>
    </row>
    <row r="25" spans="1:7" ht="12.75">
      <c r="A25" s="76"/>
      <c r="B25" s="75" t="s">
        <v>343</v>
      </c>
      <c r="C25" s="76"/>
      <c r="D25" s="77">
        <v>4601403</v>
      </c>
      <c r="E25" s="76"/>
      <c r="F25" s="85"/>
      <c r="G25" s="85"/>
    </row>
    <row r="26" spans="1:7" ht="12.75">
      <c r="A26" s="76"/>
      <c r="B26" s="75" t="s">
        <v>344</v>
      </c>
      <c r="C26" s="76"/>
      <c r="D26" s="77">
        <v>996208.6</v>
      </c>
      <c r="E26" s="76"/>
      <c r="F26" s="85"/>
      <c r="G26" s="85"/>
    </row>
    <row r="27" spans="1:7" ht="12.75">
      <c r="A27" s="76"/>
      <c r="B27" s="75" t="s">
        <v>345</v>
      </c>
      <c r="C27" s="76"/>
      <c r="D27" s="77">
        <v>0</v>
      </c>
      <c r="E27" s="76"/>
      <c r="F27" s="85"/>
      <c r="G27" s="85"/>
    </row>
    <row r="28" spans="1:7" ht="12.75">
      <c r="A28" s="76"/>
      <c r="B28" s="75" t="s">
        <v>346</v>
      </c>
      <c r="C28" s="76"/>
      <c r="D28" s="77">
        <v>0</v>
      </c>
      <c r="E28" s="76"/>
      <c r="F28" s="85"/>
      <c r="G28" s="85"/>
    </row>
    <row r="29" spans="1:7" ht="12.75">
      <c r="A29" s="76"/>
      <c r="B29" s="75" t="s">
        <v>347</v>
      </c>
      <c r="C29" s="76"/>
      <c r="D29" s="77">
        <v>27500</v>
      </c>
      <c r="E29" s="76"/>
      <c r="F29" s="85"/>
      <c r="G29" s="85"/>
    </row>
    <row r="30" spans="1:7" ht="12.75">
      <c r="A30" s="76"/>
      <c r="B30" s="75" t="s">
        <v>348</v>
      </c>
      <c r="C30" s="76"/>
      <c r="D30" s="77">
        <v>0</v>
      </c>
      <c r="E30" s="76"/>
      <c r="F30" s="85"/>
      <c r="G30" s="85"/>
    </row>
    <row r="31" spans="1:7" ht="12.75">
      <c r="A31" s="76"/>
      <c r="B31" s="75" t="s">
        <v>349</v>
      </c>
      <c r="C31" s="76"/>
      <c r="D31" s="77">
        <v>10000</v>
      </c>
      <c r="E31" s="76"/>
      <c r="F31" s="85"/>
      <c r="G31" s="85"/>
    </row>
    <row r="32" spans="1:7" ht="12.75">
      <c r="A32" s="76"/>
      <c r="B32" s="75" t="s">
        <v>350</v>
      </c>
      <c r="C32" s="76"/>
      <c r="D32" s="77">
        <v>3329569.64</v>
      </c>
      <c r="E32" s="76"/>
      <c r="F32" s="85"/>
      <c r="G32" s="85"/>
    </row>
    <row r="33" spans="1:7" ht="12.75">
      <c r="A33" s="76"/>
      <c r="B33" s="75" t="s">
        <v>351</v>
      </c>
      <c r="C33" s="76"/>
      <c r="D33" s="77">
        <v>450500.61</v>
      </c>
      <c r="E33" s="76"/>
      <c r="F33" s="85"/>
      <c r="G33" s="85"/>
    </row>
    <row r="34" spans="1:7" ht="12.75">
      <c r="A34" s="76"/>
      <c r="B34" s="75" t="s">
        <v>352</v>
      </c>
      <c r="C34" s="76"/>
      <c r="D34" s="77">
        <v>155530.97</v>
      </c>
      <c r="E34" s="76"/>
      <c r="F34" s="85"/>
      <c r="G34" s="85"/>
    </row>
    <row r="35" spans="1:7" ht="12.75">
      <c r="A35" s="76"/>
      <c r="B35" s="75" t="s">
        <v>353</v>
      </c>
      <c r="C35" s="76"/>
      <c r="D35" s="77">
        <v>0</v>
      </c>
      <c r="E35" s="76"/>
      <c r="F35" s="85"/>
      <c r="G35" s="85"/>
    </row>
    <row r="36" spans="1:7" ht="12.75">
      <c r="A36" s="76"/>
      <c r="B36" s="75" t="s">
        <v>354</v>
      </c>
      <c r="C36" s="76"/>
      <c r="D36" s="77">
        <v>61200</v>
      </c>
      <c r="E36" s="76"/>
      <c r="F36" s="85"/>
      <c r="G36" s="85"/>
    </row>
    <row r="37" spans="1:7" ht="12.75">
      <c r="A37" s="76"/>
      <c r="B37" s="75" t="s">
        <v>373</v>
      </c>
      <c r="C37" s="76"/>
      <c r="D37" s="77">
        <v>0</v>
      </c>
      <c r="E37" s="76"/>
      <c r="F37" s="85"/>
      <c r="G37" s="85"/>
    </row>
    <row r="38" spans="1:7" ht="12.75">
      <c r="A38" s="76"/>
      <c r="B38" s="75" t="s">
        <v>355</v>
      </c>
      <c r="C38" s="76"/>
      <c r="D38" s="78">
        <v>14152145.84</v>
      </c>
      <c r="E38" s="76"/>
      <c r="F38" s="85"/>
      <c r="G38" s="85"/>
    </row>
    <row r="39" spans="1:7" ht="12.75">
      <c r="A39" s="76"/>
      <c r="B39" s="75" t="s">
        <v>356</v>
      </c>
      <c r="C39" s="76"/>
      <c r="D39" s="121">
        <v>3463635.7</v>
      </c>
      <c r="E39" s="76"/>
      <c r="F39" s="85"/>
      <c r="G39" s="85"/>
    </row>
    <row r="40" spans="1:7" ht="12.75">
      <c r="A40" s="75" t="s">
        <v>357</v>
      </c>
      <c r="B40" s="76"/>
      <c r="C40" s="76"/>
      <c r="D40" s="85"/>
      <c r="E40" s="76"/>
      <c r="F40" s="85"/>
      <c r="G40" s="85"/>
    </row>
    <row r="41" spans="1:7" ht="12.75">
      <c r="A41" s="76"/>
      <c r="B41" s="75" t="s">
        <v>358</v>
      </c>
      <c r="C41" s="76"/>
      <c r="D41" s="77">
        <v>1330123</v>
      </c>
      <c r="E41" s="76"/>
      <c r="F41" s="85"/>
      <c r="G41" s="85"/>
    </row>
    <row r="42" spans="1:7" ht="12.75">
      <c r="A42" s="76"/>
      <c r="B42" s="75" t="s">
        <v>359</v>
      </c>
      <c r="C42" s="76"/>
      <c r="D42" s="77">
        <v>1388</v>
      </c>
      <c r="E42" s="76"/>
      <c r="F42" s="85"/>
      <c r="G42" s="85"/>
    </row>
    <row r="43" spans="1:7" ht="12.75">
      <c r="A43" s="76"/>
      <c r="B43" s="75" t="s">
        <v>360</v>
      </c>
      <c r="C43" s="76"/>
      <c r="D43" s="77">
        <v>200</v>
      </c>
      <c r="E43" s="76"/>
      <c r="F43" s="85"/>
      <c r="G43" s="85"/>
    </row>
    <row r="44" spans="1:7" ht="12.75">
      <c r="A44" s="76"/>
      <c r="B44" s="75" t="s">
        <v>361</v>
      </c>
      <c r="C44" s="76"/>
      <c r="D44" s="77">
        <v>0</v>
      </c>
      <c r="E44" s="76"/>
      <c r="F44" s="85"/>
      <c r="G44" s="85"/>
    </row>
    <row r="45" spans="1:7" ht="12.75">
      <c r="A45" s="76"/>
      <c r="B45" s="75" t="s">
        <v>362</v>
      </c>
      <c r="C45" s="76"/>
      <c r="D45" s="77">
        <v>2833515</v>
      </c>
      <c r="E45" s="76"/>
      <c r="F45" s="85"/>
      <c r="G45" s="85"/>
    </row>
    <row r="46" spans="1:7" ht="12.75">
      <c r="A46" s="76"/>
      <c r="B46" s="75" t="s">
        <v>363</v>
      </c>
      <c r="C46" s="76"/>
      <c r="D46" s="78">
        <v>4165226</v>
      </c>
      <c r="E46" s="76"/>
      <c r="F46" s="85"/>
      <c r="G46" s="85"/>
    </row>
    <row r="47" spans="1:7" ht="12.75">
      <c r="A47" s="76"/>
      <c r="B47" s="75" t="s">
        <v>364</v>
      </c>
      <c r="C47" s="76"/>
      <c r="D47" s="77">
        <v>0</v>
      </c>
      <c r="E47" s="76"/>
      <c r="F47" s="85"/>
      <c r="G47" s="85"/>
    </row>
    <row r="48" spans="1:7" ht="12.75">
      <c r="A48" s="76"/>
      <c r="B48" s="76"/>
      <c r="C48" s="76"/>
      <c r="D48" s="85"/>
      <c r="E48" s="76"/>
      <c r="F48" s="85"/>
      <c r="G48" s="85"/>
    </row>
    <row r="49" spans="1:7" ht="12.75">
      <c r="A49" s="76"/>
      <c r="B49" s="122" t="s">
        <v>365</v>
      </c>
      <c r="C49" s="123"/>
      <c r="D49" s="124">
        <v>79024107.81</v>
      </c>
      <c r="E49" s="123"/>
      <c r="F49" s="85"/>
      <c r="G49" s="85"/>
    </row>
    <row r="50" spans="1:7" ht="12.75">
      <c r="A50" s="123"/>
      <c r="B50" s="123"/>
      <c r="C50" s="123"/>
      <c r="D50" s="85"/>
      <c r="E50" s="123"/>
      <c r="F50" s="85"/>
      <c r="G50" s="85"/>
    </row>
    <row r="51" spans="1:7" ht="12.75">
      <c r="A51" s="123"/>
      <c r="B51" s="122" t="s">
        <v>366</v>
      </c>
      <c r="C51" s="123"/>
      <c r="D51" s="124">
        <v>-701590.3</v>
      </c>
      <c r="E51" s="123"/>
      <c r="F51" s="85"/>
      <c r="G51" s="85"/>
    </row>
    <row r="52" spans="1:7" ht="12.75">
      <c r="A52" s="123"/>
      <c r="B52" s="123"/>
      <c r="C52" s="123"/>
      <c r="D52" s="85"/>
      <c r="E52" s="123"/>
      <c r="F52" s="85"/>
      <c r="G52" s="85"/>
    </row>
    <row r="53" spans="1:7" ht="13.5" thickBot="1">
      <c r="A53" s="123"/>
      <c r="B53" s="122" t="s">
        <v>367</v>
      </c>
      <c r="C53" s="123"/>
      <c r="D53" s="125">
        <v>78322517.51</v>
      </c>
      <c r="E53" s="123"/>
      <c r="F53" s="85"/>
      <c r="G53" s="85"/>
    </row>
    <row r="54" ht="13.5" thickTop="1">
      <c r="D54" s="110"/>
    </row>
  </sheetData>
  <sheetProtection/>
  <mergeCells count="3">
    <mergeCell ref="A1:E1"/>
    <mergeCell ref="A3:E3"/>
    <mergeCell ref="A5:E5"/>
  </mergeCells>
  <printOptions/>
  <pageMargins left="0.75" right="0.75" top="0.77" bottom="1" header="0.5" footer="0.5"/>
  <pageSetup fitToHeight="1" fitToWidth="1" horizontalDpi="600" verticalDpi="600" orientation="portrait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2012-11-14T18:40:20Z</dcterms:created>
  <dcterms:modified xsi:type="dcterms:W3CDTF">2016-11-10T20:15:19Z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