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0" windowWidth="17565" windowHeight="8400" tabRatio="640" activeTab="0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Waterfall'!$A$1:$N$102</definedName>
    <definedName name="_xlnm.Print_Area" localSheetId="3">'Distributions'!$A$1:$T$67</definedName>
    <definedName name="_xlnm.Print_Area" localSheetId="0">'FFELP'!$A$1:$N$183</definedName>
    <definedName name="_xlnm.Print_Area" localSheetId="1">'Private'!$A$1:$K$105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'Private'!$1:$10</definedName>
  </definedNames>
  <calcPr fullCalcOnLoad="1"/>
</workbook>
</file>

<file path=xl/sharedStrings.xml><?xml version="1.0" encoding="utf-8"?>
<sst xmlns="http://schemas.openxmlformats.org/spreadsheetml/2006/main" count="806" uniqueCount="389">
  <si>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</si>
  <si>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</si>
  <si>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</si>
  <si>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</si>
  <si>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</si>
  <si>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</si>
  <si>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</si>
  <si>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</si>
  <si>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</si>
  <si>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</si>
  <si>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</si>
  <si>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</si>
  <si>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</si>
  <si>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</si>
  <si>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</si>
  <si>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</si>
  <si>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</si>
  <si>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</si>
  <si>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</si>
  <si>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</si>
  <si>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</si>
  <si>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</si>
  <si>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</si>
  <si>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</si>
  <si>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</si>
  <si>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</si>
  <si>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</si>
  <si>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</si>
  <si>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</si>
  <si>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</si>
  <si>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</si>
  <si>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</si>
  <si>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</si>
  <si>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</si>
  <si>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</si>
  <si>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</si>
  <si>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</si>
  <si>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</si>
  <si>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</si>
  <si>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</si>
  <si>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</si>
  <si>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</si>
  <si>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</si>
  <si>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</si>
  <si>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</si>
  <si>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</si>
  <si>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</si>
  <si>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</si>
  <si>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</si>
  <si>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</si>
  <si>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</si>
  <si>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</si>
  <si>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</si>
  <si>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</si>
  <si>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</si>
  <si>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</si>
  <si>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</si>
  <si>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</si>
  <si>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</si>
  <si>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</si>
  <si>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</si>
  <si>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</si>
  <si>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</si>
  <si>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</si>
  <si>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</si>
  <si>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</si>
  <si>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</si>
  <si>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</si>
  <si>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</si>
  <si>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</si>
  <si>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</si>
  <si>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</si>
  <si>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</si>
  <si>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</si>
  <si>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</si>
  <si>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</si>
  <si>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</si>
  <si>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</si>
  <si>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</si>
  <si>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</si>
  <si>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</si>
  <si>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</si>
  <si>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</si>
  <si>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</si>
  <si>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</si>
  <si>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</si>
  <si>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</si>
  <si>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</si>
  <si>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</si>
  <si>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</si>
  <si>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</si>
  <si>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</si>
  <si>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</si>
  <si>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</si>
  <si>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</si>
  <si>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</si>
  <si>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</si>
  <si>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</si>
  <si>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</si>
  <si>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</si>
  <si>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1998 O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</si>
  <si>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</si>
  <si>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</si>
  <si>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</si>
  <si>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</si>
  <si>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</si>
  <si>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</si>
  <si>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</si>
  <si>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</si>
  <si>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</si>
  <si>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</si>
  <si>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</si>
  <si>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</si>
  <si>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</si>
  <si>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GG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</si>
  <si>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</si>
  <si>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</si>
  <si>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</si>
  <si>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</si>
  <si>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</si>
  <si>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</si>
  <si>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</si>
  <si>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</si>
  <si>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</si>
  <si>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</si>
  <si>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</si>
  <si>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</si>
  <si>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</si>
  <si>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</si>
  <si>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</si>
  <si>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</si>
  <si>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</si>
  <si>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</si>
  <si>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</si>
  <si>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</si>
  <si>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</si>
  <si>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</si>
  <si>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</si>
  <si>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</si>
  <si>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</si>
  <si>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</si>
  <si>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</si>
  <si>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</si>
  <si>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</si>
  <si>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</si>
  <si>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</si>
  <si>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</si>
  <si>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</si>
  <si>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</si>
  <si>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</si>
  <si>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</si>
  <si>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</si>
  <si>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</si>
  <si>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</si>
  <si>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</si>
  <si>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</si>
  <si>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</si>
  <si>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</si>
  <si>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</si>
  <si>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</si>
  <si>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</si>
  <si>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</si>
  <si>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</si>
  <si>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</si>
  <si>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EN 0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</si>
  <si>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</si>
  <si>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</si>
  <si>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</si>
  <si>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</si>
  <si>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</si>
  <si>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</si>
  <si>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</si>
  <si>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</si>
  <si>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</si>
  <si>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</si>
  <si>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</si>
  <si>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</si>
  <si>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</si>
  <si>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</si>
  <si>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</si>
  <si>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</si>
  <si>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</si>
  <si>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</si>
  <si>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</si>
  <si>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</si>
  <si>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</si>
  <si>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</si>
  <si>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92428C DS 0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</si>
  <si>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</si>
  <si>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</si>
  <si>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</si>
  <si>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</si>
  <si>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</si>
  <si>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</si>
  <si>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</si>
  <si>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</si>
  <si>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</si>
  <si>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</si>
  <si>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</si>
  <si>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</si>
  <si>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</si>
  <si>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</si>
  <si>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</si>
  <si>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</si>
  <si>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</si>
  <si>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</si>
  <si>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</si>
  <si>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</si>
  <si>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</si>
  <si>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</si>
  <si>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</si>
  <si>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</si>
  <si>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</si>
  <si>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</si>
  <si>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</si>
  <si>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</si>
  <si>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</si>
  <si>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</si>
  <si>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</si>
  <si>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</si>
  <si>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</si>
  <si>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</si>
  <si>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</si>
  <si>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</si>
  <si>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</si>
  <si>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</si>
  <si>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</si>
  <si>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</si>
  <si>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</si>
  <si>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</si>
  <si>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</si>
  <si>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</si>
  <si>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</si>
  <si>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</si>
  <si>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</si>
  <si>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</si>
  <si>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</si>
  <si>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</si>
  <si>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t>Available Funds at Beginning of Period (a)</t>
  </si>
  <si>
    <t>(a) Footnotes: Available Funds is sum of Revenue and Loan Acquisition Accounts</t>
  </si>
  <si>
    <t>1995</t>
  </si>
  <si>
    <t>Trust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</si>
  <si>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</si>
  <si>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</si>
  <si>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</si>
  <si>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</si>
  <si>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</si>
  <si>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</si>
  <si>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</si>
  <si>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</si>
  <si>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</si>
  <si>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</si>
  <si>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</si>
  <si>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</si>
  <si>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</si>
  <si>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</si>
  <si>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</si>
  <si>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</si>
  <si>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</si>
  <si>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</si>
  <si>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</si>
  <si>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</si>
  <si>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</si>
  <si>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</si>
  <si>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</si>
  <si>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 xml:space="preserve">    Deferment</t>
  </si>
  <si>
    <t xml:space="preserve">    Repayment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</si>
  <si>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</si>
  <si>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</si>
  <si>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</si>
  <si>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</si>
  <si>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</si>
  <si>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</si>
  <si>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</si>
  <si>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</si>
  <si>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</si>
  <si>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</si>
  <si>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</si>
  <si>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</si>
  <si>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</si>
  <si>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</si>
  <si>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</si>
  <si>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</si>
  <si>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</si>
  <si>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</si>
  <si>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</si>
  <si>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</si>
  <si>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</si>
  <si>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</si>
  <si>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</si>
  <si>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</si>
  <si>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</si>
  <si>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</si>
  <si>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</si>
  <si>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</si>
  <si>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</si>
  <si>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</si>
  <si>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</si>
  <si>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</si>
  <si>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</si>
  <si>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</si>
  <si>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(a) Footnotes: Includes Grace Period</t>
  </si>
  <si>
    <t>Weighted Average Months to Maturity (a)</t>
  </si>
  <si>
    <t xml:space="preserve">    Forbearance (b)</t>
  </si>
  <si>
    <t>Portfolio Weighted Average</t>
  </si>
  <si>
    <t>(b) Footnotes: Includes loans in Reduced Payment Forbearance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</si>
  <si>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</si>
  <si>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</si>
  <si>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</si>
  <si>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</si>
  <si>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</si>
  <si>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</si>
  <si>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</si>
  <si>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</si>
  <si>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</si>
  <si>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</si>
  <si>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</si>
  <si>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</si>
  <si>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</si>
  <si>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Summary - Private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</si>
  <si>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</si>
  <si>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</si>
  <si>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</si>
  <si>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</si>
  <si>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</si>
  <si>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</si>
  <si>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</si>
  <si>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</si>
  <si>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</si>
  <si>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</si>
  <si>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</si>
  <si>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</si>
  <si>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12/31/2010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</si>
  <si>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</si>
  <si>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</si>
  <si>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</si>
  <si>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</si>
  <si>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</si>
  <si>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</si>
  <si>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</si>
  <si>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>1/1/11 - 3/31/11</t>
  </si>
  <si>
    <t xml:space="preserve"> 3/31/2011</t>
  </si>
  <si>
    <t>Ambac 1995 Indenture</t>
  </si>
  <si>
    <t>Quarterly Income Statement</t>
  </si>
  <si>
    <t>1995 Trust</t>
  </si>
  <si>
    <t>1/1/2011- 3/31/2011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</si>
  <si>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</si>
  <si>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</si>
  <si>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</si>
  <si>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</si>
  <si>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</si>
  <si>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</si>
  <si>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</si>
  <si>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</si>
  <si>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</si>
  <si>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</si>
  <si>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</si>
  <si>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</si>
  <si>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</si>
  <si>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</si>
  <si>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</si>
  <si>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</si>
  <si>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</si>
  <si>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</si>
  <si>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</si>
  <si>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</si>
  <si>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</si>
  <si>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</si>
  <si>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</si>
  <si>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</si>
  <si>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</si>
  <si>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</si>
  <si>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</si>
  <si>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</si>
  <si>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</si>
  <si>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</si>
  <si>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</si>
  <si>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</si>
  <si>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</si>
  <si>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</si>
  <si>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</si>
  <si>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</si>
  <si>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</si>
  <si>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</si>
  <si>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</si>
  <si>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</si>
  <si>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0"/>
      </rPr>
      <t>: Payment to Debt Service Reserve Account if necessary to meet minimum required</t>
    </r>
  </si>
  <si>
    <t>Interest Distributions</t>
  </si>
  <si>
    <t>N/A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</si>
</sst>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;\(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"/>
      <name val="Times New Roman"/>
      <family val="1"/>
    </font>
    <font>
      <sz val="8.05"/>
      <name val="Arial"/>
      <family val="0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2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175" fontId="0" fillId="0" borderId="28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7" fontId="32" fillId="0" borderId="33" xfId="0" applyNumberFormat="1" applyFont="1" applyBorder="1" applyAlignment="1">
      <alignment horizontal="right" vertical="center"/>
    </xf>
    <xf numFmtId="7" fontId="32" fillId="0" borderId="34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10" fontId="33" fillId="0" borderId="0" xfId="6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14" fontId="1" fillId="0" borderId="20" xfId="0" applyNumberFormat="1" applyFont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0" xfId="60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5" fontId="0" fillId="0" borderId="19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38" xfId="0" applyNumberFormat="1" applyBorder="1" applyAlignment="1">
      <alignment/>
    </xf>
    <xf numFmtId="175" fontId="1" fillId="0" borderId="29" xfId="42" applyNumberFormat="1" applyFont="1" applyFill="1" applyBorder="1" applyAlignment="1">
      <alignment/>
    </xf>
    <xf numFmtId="175" fontId="1" fillId="0" borderId="39" xfId="42" applyNumberFormat="1" applyFont="1" applyFill="1" applyBorder="1" applyAlignment="1">
      <alignment/>
    </xf>
    <xf numFmtId="175" fontId="0" fillId="0" borderId="29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38" xfId="0" applyNumberFormat="1" applyBorder="1" applyAlignment="1">
      <alignment/>
    </xf>
    <xf numFmtId="0" fontId="1" fillId="0" borderId="4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7" fontId="24" fillId="0" borderId="0" xfId="0" applyNumberFormat="1" applyFont="1" applyAlignment="1">
      <alignment horizontal="right"/>
    </xf>
    <xf numFmtId="7" fontId="32" fillId="0" borderId="31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34" xfId="0" applyNumberFormat="1" applyFont="1" applyBorder="1" applyAlignment="1">
      <alignment horizontal="right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180" fontId="24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10" fontId="1" fillId="0" borderId="40" xfId="60" applyNumberFormat="1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172" fontId="0" fillId="0" borderId="46" xfId="60" applyNumberFormat="1" applyFont="1" applyFill="1" applyBorder="1" applyAlignment="1">
      <alignment horizontal="center"/>
    </xf>
    <xf numFmtId="10" fontId="24" fillId="0" borderId="46" xfId="60" applyNumberFormat="1" applyFont="1" applyFill="1" applyBorder="1" applyAlignment="1">
      <alignment horizontal="center"/>
    </xf>
    <xf numFmtId="14" fontId="0" fillId="0" borderId="4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2" fontId="0" fillId="0" borderId="48" xfId="60" applyNumberFormat="1" applyFont="1" applyFill="1" applyBorder="1" applyAlignment="1">
      <alignment horizontal="center"/>
    </xf>
    <xf numFmtId="10" fontId="24" fillId="0" borderId="48" xfId="60" applyNumberFormat="1" applyFont="1" applyFill="1" applyBorder="1" applyAlignment="1">
      <alignment horizontal="center"/>
    </xf>
    <xf numFmtId="14" fontId="0" fillId="0" borderId="12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0" fontId="0" fillId="0" borderId="49" xfId="60" applyNumberFormat="1" applyFont="1" applyFill="1" applyBorder="1" applyAlignment="1">
      <alignment horizontal="center"/>
    </xf>
    <xf numFmtId="10" fontId="24" fillId="0" borderId="49" xfId="60" applyNumberFormat="1" applyFont="1" applyFill="1" applyBorder="1" applyAlignment="1">
      <alignment horizontal="center"/>
    </xf>
    <xf numFmtId="14" fontId="0" fillId="0" borderId="20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0" fontId="0" fillId="0" borderId="49" xfId="60" applyNumberFormat="1" applyFont="1" applyFill="1" applyBorder="1" applyAlignment="1">
      <alignment/>
    </xf>
    <xf numFmtId="10" fontId="25" fillId="0" borderId="48" xfId="60" applyNumberFormat="1" applyFont="1" applyFill="1" applyBorder="1" applyAlignment="1">
      <alignment horizontal="center"/>
    </xf>
    <xf numFmtId="10" fontId="1" fillId="0" borderId="20" xfId="6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7" fontId="3" fillId="0" borderId="30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5" fontId="0" fillId="0" borderId="12" xfId="0" applyNumberFormat="1" applyFill="1" applyBorder="1" applyAlignment="1">
      <alignment/>
    </xf>
    <xf numFmtId="5" fontId="0" fillId="0" borderId="28" xfId="42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7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51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 horizontal="center"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/>
    </xf>
    <xf numFmtId="5" fontId="0" fillId="0" borderId="5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0" fontId="0" fillId="0" borderId="17" xfId="60" applyNumberFormat="1" applyFont="1" applyFill="1" applyBorder="1" applyAlignment="1">
      <alignment horizontal="center"/>
    </xf>
    <xf numFmtId="10" fontId="0" fillId="0" borderId="17" xfId="60" applyNumberFormat="1" applyFont="1" applyFill="1" applyBorder="1" applyAlignment="1">
      <alignment/>
    </xf>
    <xf numFmtId="10" fontId="0" fillId="0" borderId="38" xfId="60" applyNumberFormat="1" applyFont="1" applyFill="1" applyBorder="1" applyAlignment="1">
      <alignment horizontal="center"/>
    </xf>
    <xf numFmtId="10" fontId="0" fillId="0" borderId="29" xfId="6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5" fontId="0" fillId="0" borderId="51" xfId="42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5" fontId="0" fillId="0" borderId="12" xfId="0" applyNumberFormat="1" applyFont="1" applyFill="1" applyBorder="1" applyAlignment="1">
      <alignment/>
    </xf>
    <xf numFmtId="166" fontId="0" fillId="0" borderId="37" xfId="60" applyNumberFormat="1" applyFont="1" applyFill="1" applyBorder="1" applyAlignment="1">
      <alignment horizontal="center"/>
    </xf>
    <xf numFmtId="4" fontId="0" fillId="0" borderId="36" xfId="60" applyNumberFormat="1" applyFont="1" applyFill="1" applyBorder="1" applyAlignment="1">
      <alignment/>
    </xf>
    <xf numFmtId="10" fontId="0" fillId="0" borderId="51" xfId="60" applyNumberFormat="1" applyFont="1" applyFill="1" applyBorder="1" applyAlignment="1">
      <alignment/>
    </xf>
    <xf numFmtId="4" fontId="0" fillId="0" borderId="3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 horizontal="center"/>
    </xf>
    <xf numFmtId="10" fontId="0" fillId="0" borderId="1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43" fontId="0" fillId="0" borderId="37" xfId="42" applyFont="1" applyFill="1" applyBorder="1" applyAlignment="1">
      <alignment horizontal="center"/>
    </xf>
    <xf numFmtId="10" fontId="0" fillId="0" borderId="37" xfId="6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164" fontId="1" fillId="0" borderId="39" xfId="42" applyNumberFormat="1" applyFont="1" applyFill="1" applyBorder="1" applyAlignment="1">
      <alignment/>
    </xf>
    <xf numFmtId="43" fontId="1" fillId="0" borderId="39" xfId="42" applyNumberFormat="1" applyFont="1" applyFill="1" applyBorder="1" applyAlignment="1">
      <alignment/>
    </xf>
    <xf numFmtId="10" fontId="0" fillId="0" borderId="20" xfId="6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/>
    </xf>
    <xf numFmtId="5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3" fontId="1" fillId="0" borderId="42" xfId="42" applyNumberFormat="1" applyFont="1" applyFill="1" applyBorder="1" applyAlignment="1">
      <alignment horizontal="center"/>
    </xf>
    <xf numFmtId="43" fontId="1" fillId="0" borderId="41" xfId="42" applyNumberFormat="1" applyFont="1" applyFill="1" applyBorder="1" applyAlignment="1">
      <alignment horizontal="center"/>
    </xf>
    <xf numFmtId="43" fontId="1" fillId="0" borderId="45" xfId="42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/>
    </xf>
    <xf numFmtId="166" fontId="0" fillId="0" borderId="37" xfId="60" applyNumberFormat="1" applyFont="1" applyFill="1" applyBorder="1" applyAlignment="1">
      <alignment/>
    </xf>
    <xf numFmtId="166" fontId="0" fillId="0" borderId="47" xfId="60" applyNumberFormat="1" applyFont="1" applyFill="1" applyBorder="1" applyAlignment="1">
      <alignment/>
    </xf>
    <xf numFmtId="166" fontId="0" fillId="0" borderId="38" xfId="60" applyNumberFormat="1" applyFont="1" applyFill="1" applyBorder="1" applyAlignment="1">
      <alignment/>
    </xf>
    <xf numFmtId="41" fontId="0" fillId="0" borderId="29" xfId="42" applyNumberFormat="1" applyFont="1" applyFill="1" applyBorder="1" applyAlignment="1">
      <alignment/>
    </xf>
    <xf numFmtId="175" fontId="0" fillId="0" borderId="29" xfId="42" applyNumberFormat="1" applyFont="1" applyFill="1" applyBorder="1" applyAlignment="1">
      <alignment/>
    </xf>
    <xf numFmtId="166" fontId="0" fillId="0" borderId="29" xfId="60" applyNumberFormat="1" applyFont="1" applyFill="1" applyBorder="1" applyAlignment="1">
      <alignment/>
    </xf>
    <xf numFmtId="166" fontId="0" fillId="0" borderId="52" xfId="6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41" fontId="1" fillId="0" borderId="49" xfId="42" applyNumberFormat="1" applyFont="1" applyFill="1" applyBorder="1" applyAlignment="1">
      <alignment/>
    </xf>
    <xf numFmtId="175" fontId="1" fillId="0" borderId="49" xfId="42" applyNumberFormat="1" applyFont="1" applyFill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52" xfId="60" applyFont="1" applyFill="1" applyBorder="1" applyAlignment="1">
      <alignment/>
    </xf>
    <xf numFmtId="10" fontId="4" fillId="0" borderId="30" xfId="60" applyNumberFormat="1" applyFont="1" applyFill="1" applyBorder="1" applyAlignment="1">
      <alignment/>
    </xf>
    <xf numFmtId="10" fontId="4" fillId="0" borderId="51" xfId="60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/>
    </xf>
    <xf numFmtId="10" fontId="4" fillId="0" borderId="14" xfId="60" applyNumberFormat="1" applyFont="1" applyFill="1" applyBorder="1" applyAlignment="1">
      <alignment/>
    </xf>
    <xf numFmtId="43" fontId="1" fillId="0" borderId="42" xfId="42" applyFont="1" applyFill="1" applyBorder="1" applyAlignment="1">
      <alignment horizontal="center"/>
    </xf>
    <xf numFmtId="43" fontId="1" fillId="0" borderId="41" xfId="42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/>
    </xf>
    <xf numFmtId="10" fontId="4" fillId="0" borderId="12" xfId="6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120</xdr:row>
      <xdr:rowOff>0</xdr:rowOff>
    </xdr:from>
    <xdr:to>
      <xdr:col>8</xdr:col>
      <xdr:colOff>419100</xdr:colOff>
      <xdr:row>120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591300" y="196215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109</xdr:row>
      <xdr:rowOff>0</xdr:rowOff>
    </xdr:from>
    <xdr:to>
      <xdr:col>8</xdr:col>
      <xdr:colOff>419100</xdr:colOff>
      <xdr:row>109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6591300" y="178879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112</xdr:row>
      <xdr:rowOff>0</xdr:rowOff>
    </xdr:from>
    <xdr:to>
      <xdr:col>8</xdr:col>
      <xdr:colOff>419100</xdr:colOff>
      <xdr:row>112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6591300" y="183737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186</xdr:row>
      <xdr:rowOff>0</xdr:rowOff>
    </xdr:from>
    <xdr:to>
      <xdr:col>11</xdr:col>
      <xdr:colOff>419100</xdr:colOff>
      <xdr:row>186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9448800" y="302037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186</xdr:row>
      <xdr:rowOff>0</xdr:rowOff>
    </xdr:from>
    <xdr:to>
      <xdr:col>11</xdr:col>
      <xdr:colOff>419100</xdr:colOff>
      <xdr:row>186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9448800" y="302037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157</xdr:row>
      <xdr:rowOff>0</xdr:rowOff>
    </xdr:from>
    <xdr:to>
      <xdr:col>15</xdr:col>
      <xdr:colOff>419100</xdr:colOff>
      <xdr:row>157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2506325" y="255555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showGridLines="0" tabSelected="1" zoomScale="85" zoomScaleNormal="85" zoomScalePageLayoutView="0" workbookViewId="0" topLeftCell="A1">
      <selection activeCell="K36" sqref="K36"/>
    </sheetView>
  </sheetViews>
  <sheetFormatPr defaultColWidth="9.140625" defaultRowHeight="12.75"/>
  <cols>
    <col min="1" max="1" width="2.8515625" style="55" customWidth="1"/>
    <col min="2" max="2" width="10.421875" style="55" customWidth="1"/>
    <col min="3" max="3" width="12.7109375" style="55" bestFit="1" customWidth="1"/>
    <col min="4" max="4" width="15.421875" style="55" bestFit="1" customWidth="1"/>
    <col min="5" max="5" width="8.57421875" style="55" bestFit="1" customWidth="1"/>
    <col min="6" max="6" width="17.140625" style="55" bestFit="1" customWidth="1"/>
    <col min="7" max="7" width="16.57421875" style="55" bestFit="1" customWidth="1"/>
    <col min="8" max="9" width="14.57421875" style="55" bestFit="1" customWidth="1"/>
    <col min="10" max="10" width="14.421875" style="55" customWidth="1"/>
    <col min="11" max="12" width="13.8515625" style="55" bestFit="1" customWidth="1"/>
    <col min="13" max="13" width="11.7109375" style="55" customWidth="1"/>
    <col min="14" max="14" width="12.8515625" style="55" bestFit="1" customWidth="1"/>
    <col min="15" max="15" width="7.421875" style="55" bestFit="1" customWidth="1"/>
    <col min="16" max="20" width="15.8515625" style="55" customWidth="1"/>
    <col min="21" max="16384" width="9.140625" style="55" customWidth="1"/>
  </cols>
  <sheetData>
    <row r="1" ht="15.75">
      <c r="A1" s="135" t="s">
        <v>89</v>
      </c>
    </row>
    <row r="2" ht="15.75">
      <c r="A2" s="135" t="s">
        <v>325</v>
      </c>
    </row>
    <row r="3" ht="13.5" thickBot="1"/>
    <row r="4" spans="2:10" ht="12.75">
      <c r="B4" s="279" t="s">
        <v>0</v>
      </c>
      <c r="C4" s="280"/>
      <c r="D4" s="281" t="s">
        <v>189</v>
      </c>
      <c r="E4" s="281"/>
      <c r="F4" s="281"/>
      <c r="G4" s="282"/>
      <c r="I4" s="274"/>
      <c r="J4" s="274"/>
    </row>
    <row r="5" spans="2:13" ht="12.75">
      <c r="B5" s="275" t="s">
        <v>1</v>
      </c>
      <c r="C5" s="276"/>
      <c r="D5" s="284" t="s">
        <v>113</v>
      </c>
      <c r="E5" s="284"/>
      <c r="F5" s="284"/>
      <c r="G5" s="285"/>
      <c r="I5" s="274"/>
      <c r="J5" s="274"/>
      <c r="L5" s="283"/>
      <c r="M5" s="283"/>
    </row>
    <row r="6" spans="2:13" ht="12.75">
      <c r="B6" s="275" t="s">
        <v>2</v>
      </c>
      <c r="C6" s="276"/>
      <c r="D6" s="286">
        <v>40633</v>
      </c>
      <c r="E6" s="284"/>
      <c r="F6" s="284"/>
      <c r="G6" s="285"/>
      <c r="I6" s="274"/>
      <c r="J6" s="274"/>
      <c r="L6" s="283"/>
      <c r="M6" s="283"/>
    </row>
    <row r="7" spans="2:13" ht="12.75">
      <c r="B7" s="275" t="s">
        <v>5</v>
      </c>
      <c r="C7" s="276"/>
      <c r="D7" s="284" t="s">
        <v>340</v>
      </c>
      <c r="E7" s="284"/>
      <c r="F7" s="284"/>
      <c r="G7" s="285"/>
      <c r="L7" s="283"/>
      <c r="M7" s="283"/>
    </row>
    <row r="8" spans="2:7" ht="12.75">
      <c r="B8" s="136" t="s">
        <v>80</v>
      </c>
      <c r="C8" s="137"/>
      <c r="D8" s="140" t="s">
        <v>331</v>
      </c>
      <c r="E8" s="138"/>
      <c r="F8" s="138"/>
      <c r="G8" s="139"/>
    </row>
    <row r="9" spans="2:7" ht="13.5" thickBot="1">
      <c r="B9" s="277" t="s">
        <v>3</v>
      </c>
      <c r="C9" s="278"/>
      <c r="D9" s="271" t="s">
        <v>254</v>
      </c>
      <c r="E9" s="272"/>
      <c r="F9" s="272"/>
      <c r="G9" s="273"/>
    </row>
    <row r="10" spans="2:3" ht="12.75">
      <c r="B10" s="59"/>
      <c r="C10" s="59"/>
    </row>
    <row r="11" ht="13.5" thickBot="1"/>
    <row r="12" spans="1:14" ht="15.75">
      <c r="A12" s="141" t="s">
        <v>311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4" ht="6.75" customHeight="1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45"/>
    </row>
    <row r="14" spans="1:14" ht="25.5">
      <c r="A14" s="146"/>
      <c r="B14" s="118" t="s">
        <v>4</v>
      </c>
      <c r="C14" s="118" t="s">
        <v>6</v>
      </c>
      <c r="D14" s="119" t="s">
        <v>261</v>
      </c>
      <c r="E14" s="147" t="s">
        <v>268</v>
      </c>
      <c r="F14" s="118" t="s">
        <v>86</v>
      </c>
      <c r="G14" s="118" t="s">
        <v>11</v>
      </c>
      <c r="H14" s="118" t="s">
        <v>7</v>
      </c>
      <c r="I14" s="118" t="s">
        <v>8</v>
      </c>
      <c r="J14" s="118" t="s">
        <v>9</v>
      </c>
      <c r="K14" s="118" t="s">
        <v>10</v>
      </c>
      <c r="L14" s="119" t="s">
        <v>84</v>
      </c>
      <c r="M14" s="118" t="s">
        <v>12</v>
      </c>
      <c r="N14" s="148" t="s">
        <v>45</v>
      </c>
    </row>
    <row r="15" spans="1:14" ht="12.75">
      <c r="A15" s="61"/>
      <c r="B15" s="59" t="s">
        <v>90</v>
      </c>
      <c r="C15" s="149" t="s">
        <v>148</v>
      </c>
      <c r="D15" s="56" t="s">
        <v>259</v>
      </c>
      <c r="E15" s="150">
        <v>0.008</v>
      </c>
      <c r="F15" s="56" t="s">
        <v>91</v>
      </c>
      <c r="G15" s="67">
        <v>24000000</v>
      </c>
      <c r="H15" s="67">
        <v>24000000</v>
      </c>
      <c r="I15" s="67">
        <v>61163.84</v>
      </c>
      <c r="J15" s="67">
        <v>0</v>
      </c>
      <c r="K15" s="105">
        <v>24000000</v>
      </c>
      <c r="L15" s="67">
        <v>24000000</v>
      </c>
      <c r="M15" s="151">
        <v>0.01648096963037992</v>
      </c>
      <c r="N15" s="152">
        <v>46006</v>
      </c>
    </row>
    <row r="16" spans="1:14" ht="12.75">
      <c r="A16" s="61"/>
      <c r="B16" s="59" t="s">
        <v>92</v>
      </c>
      <c r="C16" s="153" t="s">
        <v>149</v>
      </c>
      <c r="D16" s="57" t="s">
        <v>259</v>
      </c>
      <c r="E16" s="154">
        <v>0.0082</v>
      </c>
      <c r="F16" s="57" t="s">
        <v>91</v>
      </c>
      <c r="G16" s="68">
        <v>24000000</v>
      </c>
      <c r="H16" s="68">
        <v>24000000</v>
      </c>
      <c r="I16" s="68">
        <v>57692.05479452055</v>
      </c>
      <c r="J16" s="68">
        <v>0</v>
      </c>
      <c r="K16" s="106">
        <v>24000000</v>
      </c>
      <c r="L16" s="68">
        <v>24000000</v>
      </c>
      <c r="M16" s="155">
        <v>0.01648096963037992</v>
      </c>
      <c r="N16" s="156">
        <v>46006</v>
      </c>
    </row>
    <row r="17" spans="1:14" ht="12.75">
      <c r="A17" s="61"/>
      <c r="B17" s="59" t="s">
        <v>93</v>
      </c>
      <c r="C17" s="153" t="s">
        <v>150</v>
      </c>
      <c r="D17" s="57" t="s">
        <v>259</v>
      </c>
      <c r="E17" s="154">
        <v>0.0082</v>
      </c>
      <c r="F17" s="57" t="s">
        <v>91</v>
      </c>
      <c r="G17" s="68">
        <v>24000000</v>
      </c>
      <c r="H17" s="68">
        <v>24000000</v>
      </c>
      <c r="I17" s="68">
        <v>58060.27397260274</v>
      </c>
      <c r="J17" s="68">
        <v>0</v>
      </c>
      <c r="K17" s="106">
        <v>24000000</v>
      </c>
      <c r="L17" s="68">
        <v>24000000</v>
      </c>
      <c r="M17" s="155">
        <v>0.01648096963037992</v>
      </c>
      <c r="N17" s="156">
        <v>46006</v>
      </c>
    </row>
    <row r="18" spans="1:14" ht="12.75">
      <c r="A18" s="61"/>
      <c r="B18" s="59" t="s">
        <v>94</v>
      </c>
      <c r="C18" s="153" t="s">
        <v>181</v>
      </c>
      <c r="D18" s="57" t="s">
        <v>259</v>
      </c>
      <c r="E18" s="154">
        <v>0.0082</v>
      </c>
      <c r="F18" s="57" t="s">
        <v>91</v>
      </c>
      <c r="G18" s="68">
        <v>25000000</v>
      </c>
      <c r="H18" s="68">
        <v>22800000</v>
      </c>
      <c r="I18" s="68">
        <v>55157.2602739726</v>
      </c>
      <c r="J18" s="68">
        <v>0</v>
      </c>
      <c r="K18" s="106">
        <v>22800000</v>
      </c>
      <c r="L18" s="68">
        <v>22800000</v>
      </c>
      <c r="M18" s="155">
        <v>0.015656921148860924</v>
      </c>
      <c r="N18" s="156">
        <v>50024</v>
      </c>
    </row>
    <row r="19" spans="1:14" ht="12.75">
      <c r="A19" s="61"/>
      <c r="B19" s="59" t="s">
        <v>95</v>
      </c>
      <c r="C19" s="153" t="s">
        <v>182</v>
      </c>
      <c r="D19" s="57" t="s">
        <v>259</v>
      </c>
      <c r="E19" s="154">
        <v>0.008</v>
      </c>
      <c r="F19" s="57" t="s">
        <v>91</v>
      </c>
      <c r="G19" s="68">
        <v>25000000</v>
      </c>
      <c r="H19" s="68">
        <v>24750000</v>
      </c>
      <c r="I19" s="68">
        <v>61841.09589041096</v>
      </c>
      <c r="J19" s="68">
        <v>0</v>
      </c>
      <c r="K19" s="106">
        <v>24750000</v>
      </c>
      <c r="L19" s="68">
        <v>24750000</v>
      </c>
      <c r="M19" s="155">
        <v>0.016995999931329293</v>
      </c>
      <c r="N19" s="156">
        <v>50024</v>
      </c>
    </row>
    <row r="20" spans="1:14" ht="12.75">
      <c r="A20" s="61"/>
      <c r="B20" s="59" t="s">
        <v>96</v>
      </c>
      <c r="C20" s="153" t="s">
        <v>183</v>
      </c>
      <c r="D20" s="57" t="s">
        <v>259</v>
      </c>
      <c r="E20" s="154">
        <v>0.008</v>
      </c>
      <c r="F20" s="57" t="s">
        <v>91</v>
      </c>
      <c r="G20" s="68">
        <v>25000000</v>
      </c>
      <c r="H20" s="68">
        <v>25000000</v>
      </c>
      <c r="I20" s="68">
        <v>64671.232876712325</v>
      </c>
      <c r="J20" s="68">
        <v>0</v>
      </c>
      <c r="K20" s="106">
        <v>25000000</v>
      </c>
      <c r="L20" s="68">
        <v>25000000</v>
      </c>
      <c r="M20" s="155">
        <v>0.017167676698312418</v>
      </c>
      <c r="N20" s="156">
        <v>50024</v>
      </c>
    </row>
    <row r="21" spans="1:14" ht="12.75">
      <c r="A21" s="61"/>
      <c r="B21" s="59" t="s">
        <v>97</v>
      </c>
      <c r="C21" s="153" t="s">
        <v>184</v>
      </c>
      <c r="D21" s="57" t="s">
        <v>259</v>
      </c>
      <c r="E21" s="154">
        <v>0.007</v>
      </c>
      <c r="F21" s="57" t="s">
        <v>91</v>
      </c>
      <c r="G21" s="68">
        <v>38000000</v>
      </c>
      <c r="H21" s="68">
        <v>37700000</v>
      </c>
      <c r="I21" s="68">
        <v>84158.79452054793</v>
      </c>
      <c r="J21" s="68">
        <v>0</v>
      </c>
      <c r="K21" s="106">
        <v>37700000</v>
      </c>
      <c r="L21" s="68">
        <v>37700000</v>
      </c>
      <c r="M21" s="155">
        <v>0.025888856461055126</v>
      </c>
      <c r="N21" s="156">
        <v>48563</v>
      </c>
    </row>
    <row r="22" spans="1:14" ht="12.75">
      <c r="A22" s="61"/>
      <c r="B22" s="59" t="s">
        <v>98</v>
      </c>
      <c r="C22" s="153" t="s">
        <v>185</v>
      </c>
      <c r="D22" s="57" t="s">
        <v>259</v>
      </c>
      <c r="E22" s="154">
        <v>0.00718</v>
      </c>
      <c r="F22" s="57" t="s">
        <v>91</v>
      </c>
      <c r="G22" s="68">
        <v>38000000</v>
      </c>
      <c r="H22" s="68">
        <v>36350000</v>
      </c>
      <c r="I22" s="68">
        <v>75882.86575342466</v>
      </c>
      <c r="J22" s="68">
        <v>0</v>
      </c>
      <c r="K22" s="106">
        <v>36350000</v>
      </c>
      <c r="L22" s="68">
        <v>36350000</v>
      </c>
      <c r="M22" s="155">
        <v>0.024961801919346254</v>
      </c>
      <c r="N22" s="156">
        <v>48563</v>
      </c>
    </row>
    <row r="23" spans="1:14" ht="12.75">
      <c r="A23" s="61"/>
      <c r="B23" s="59" t="s">
        <v>99</v>
      </c>
      <c r="C23" s="153" t="s">
        <v>186</v>
      </c>
      <c r="D23" s="57" t="s">
        <v>259</v>
      </c>
      <c r="E23" s="154">
        <v>0.00718</v>
      </c>
      <c r="F23" s="57" t="s">
        <v>91</v>
      </c>
      <c r="G23" s="68">
        <v>37750000</v>
      </c>
      <c r="H23" s="68">
        <v>37750000</v>
      </c>
      <c r="I23" s="68">
        <v>79966.91095890412</v>
      </c>
      <c r="J23" s="68">
        <v>0</v>
      </c>
      <c r="K23" s="106">
        <v>37750000</v>
      </c>
      <c r="L23" s="68">
        <v>37750000</v>
      </c>
      <c r="M23" s="155">
        <v>0.02592319181445175</v>
      </c>
      <c r="N23" s="156">
        <v>48563</v>
      </c>
    </row>
    <row r="24" spans="1:14" ht="12.75">
      <c r="A24" s="61"/>
      <c r="B24" s="59" t="s">
        <v>100</v>
      </c>
      <c r="C24" s="153" t="s">
        <v>187</v>
      </c>
      <c r="D24" s="57" t="s">
        <v>259</v>
      </c>
      <c r="E24" s="154">
        <v>0</v>
      </c>
      <c r="F24" s="57" t="s">
        <v>91</v>
      </c>
      <c r="G24" s="68">
        <v>10000000</v>
      </c>
      <c r="H24" s="68">
        <v>0</v>
      </c>
      <c r="I24" s="68">
        <v>0</v>
      </c>
      <c r="J24" s="68">
        <v>0</v>
      </c>
      <c r="K24" s="106">
        <v>0</v>
      </c>
      <c r="L24" s="68">
        <v>0</v>
      </c>
      <c r="M24" s="155">
        <v>0</v>
      </c>
      <c r="N24" s="156">
        <v>48563</v>
      </c>
    </row>
    <row r="25" spans="1:14" ht="12.75">
      <c r="A25" s="61"/>
      <c r="B25" s="59" t="s">
        <v>101</v>
      </c>
      <c r="C25" s="153" t="s">
        <v>151</v>
      </c>
      <c r="D25" s="57" t="s">
        <v>259</v>
      </c>
      <c r="E25" s="154">
        <v>0.00718</v>
      </c>
      <c r="F25" s="57" t="s">
        <v>91</v>
      </c>
      <c r="G25" s="68">
        <v>40850000</v>
      </c>
      <c r="H25" s="68">
        <v>40850000</v>
      </c>
      <c r="I25" s="68">
        <v>86495.6780821918</v>
      </c>
      <c r="J25" s="68">
        <v>0</v>
      </c>
      <c r="K25" s="106">
        <v>40850000</v>
      </c>
      <c r="L25" s="68">
        <v>40850000</v>
      </c>
      <c r="M25" s="155">
        <v>0.02805198372504249</v>
      </c>
      <c r="N25" s="156">
        <v>49293</v>
      </c>
    </row>
    <row r="26" spans="1:14" ht="12.75">
      <c r="A26" s="61"/>
      <c r="B26" s="59" t="s">
        <v>102</v>
      </c>
      <c r="C26" s="153" t="s">
        <v>152</v>
      </c>
      <c r="D26" s="57" t="s">
        <v>259</v>
      </c>
      <c r="E26" s="154">
        <v>0.007</v>
      </c>
      <c r="F26" s="57" t="s">
        <v>91</v>
      </c>
      <c r="G26" s="68">
        <v>40850000</v>
      </c>
      <c r="H26" s="68">
        <v>40450000</v>
      </c>
      <c r="I26" s="68">
        <v>87039.53424657535</v>
      </c>
      <c r="J26" s="68">
        <v>0</v>
      </c>
      <c r="K26" s="106">
        <v>40450000</v>
      </c>
      <c r="L26" s="68">
        <v>40450000</v>
      </c>
      <c r="M26" s="155">
        <v>0.027777300897869492</v>
      </c>
      <c r="N26" s="156">
        <v>49293</v>
      </c>
    </row>
    <row r="27" spans="1:14" ht="12.75">
      <c r="A27" s="61"/>
      <c r="B27" s="59" t="s">
        <v>103</v>
      </c>
      <c r="C27" s="153" t="s">
        <v>153</v>
      </c>
      <c r="D27" s="57" t="s">
        <v>259</v>
      </c>
      <c r="E27" s="154">
        <v>0.007</v>
      </c>
      <c r="F27" s="57" t="s">
        <v>91</v>
      </c>
      <c r="G27" s="68">
        <v>40850000</v>
      </c>
      <c r="H27" s="68">
        <v>30850000</v>
      </c>
      <c r="I27" s="68">
        <v>69284.0287671233</v>
      </c>
      <c r="J27" s="68">
        <v>0</v>
      </c>
      <c r="K27" s="106">
        <v>30850000</v>
      </c>
      <c r="L27" s="68">
        <v>30850000</v>
      </c>
      <c r="M27" s="155">
        <v>0.021184913045717523</v>
      </c>
      <c r="N27" s="156">
        <v>49293</v>
      </c>
    </row>
    <row r="28" spans="1:14" ht="12.75">
      <c r="A28" s="61"/>
      <c r="B28" s="59" t="s">
        <v>104</v>
      </c>
      <c r="C28" s="153" t="s">
        <v>155</v>
      </c>
      <c r="D28" s="57" t="s">
        <v>259</v>
      </c>
      <c r="E28" s="154">
        <v>0.007</v>
      </c>
      <c r="F28" s="57" t="s">
        <v>91</v>
      </c>
      <c r="G28" s="68">
        <v>30000000</v>
      </c>
      <c r="H28" s="68">
        <v>30000000</v>
      </c>
      <c r="I28" s="68">
        <v>66854.79452054793</v>
      </c>
      <c r="J28" s="68">
        <v>0</v>
      </c>
      <c r="K28" s="106">
        <v>30000000</v>
      </c>
      <c r="L28" s="68">
        <v>30000000</v>
      </c>
      <c r="M28" s="155">
        <v>0.0206012120379749</v>
      </c>
      <c r="N28" s="156">
        <v>49658</v>
      </c>
    </row>
    <row r="29" spans="1:14" ht="12.75">
      <c r="A29" s="61"/>
      <c r="B29" s="59" t="s">
        <v>105</v>
      </c>
      <c r="C29" s="153" t="s">
        <v>156</v>
      </c>
      <c r="D29" s="57" t="s">
        <v>259</v>
      </c>
      <c r="E29" s="154">
        <v>0.00718</v>
      </c>
      <c r="F29" s="57" t="s">
        <v>91</v>
      </c>
      <c r="G29" s="68">
        <v>29750000</v>
      </c>
      <c r="H29" s="68">
        <v>29750000</v>
      </c>
      <c r="I29" s="68">
        <v>66860.88356164384</v>
      </c>
      <c r="J29" s="68">
        <v>0</v>
      </c>
      <c r="K29" s="106">
        <v>29750000</v>
      </c>
      <c r="L29" s="68">
        <v>29750000</v>
      </c>
      <c r="M29" s="155">
        <v>0.020429535270991776</v>
      </c>
      <c r="N29" s="156">
        <v>49658</v>
      </c>
    </row>
    <row r="30" spans="1:14" ht="12.75">
      <c r="A30" s="61"/>
      <c r="B30" s="59" t="s">
        <v>106</v>
      </c>
      <c r="C30" s="153" t="s">
        <v>157</v>
      </c>
      <c r="D30" s="57" t="s">
        <v>260</v>
      </c>
      <c r="E30" s="154">
        <v>0</v>
      </c>
      <c r="F30" s="57" t="s">
        <v>91</v>
      </c>
      <c r="G30" s="68">
        <v>27500000</v>
      </c>
      <c r="H30" s="68">
        <v>5350000</v>
      </c>
      <c r="I30" s="68">
        <v>0</v>
      </c>
      <c r="J30" s="68">
        <v>0</v>
      </c>
      <c r="K30" s="106">
        <v>5350000</v>
      </c>
      <c r="L30" s="68">
        <v>5350000</v>
      </c>
      <c r="M30" s="155">
        <v>0.0036738828134388573</v>
      </c>
      <c r="N30" s="156">
        <v>50024</v>
      </c>
    </row>
    <row r="31" spans="1:14" ht="12.75">
      <c r="A31" s="61"/>
      <c r="B31" s="59" t="s">
        <v>107</v>
      </c>
      <c r="C31" s="153" t="s">
        <v>158</v>
      </c>
      <c r="D31" s="57" t="s">
        <v>260</v>
      </c>
      <c r="E31" s="154">
        <v>0</v>
      </c>
      <c r="F31" s="57" t="s">
        <v>91</v>
      </c>
      <c r="G31" s="68">
        <v>27500000</v>
      </c>
      <c r="H31" s="68">
        <v>3100000</v>
      </c>
      <c r="I31" s="68">
        <v>0</v>
      </c>
      <c r="J31" s="68">
        <v>0</v>
      </c>
      <c r="K31" s="106">
        <v>3100000</v>
      </c>
      <c r="L31" s="68">
        <v>3100000</v>
      </c>
      <c r="M31" s="155">
        <v>0.0021287919105907396</v>
      </c>
      <c r="N31" s="156">
        <v>50024</v>
      </c>
    </row>
    <row r="32" spans="1:14" ht="12.75">
      <c r="A32" s="61"/>
      <c r="B32" s="59" t="s">
        <v>108</v>
      </c>
      <c r="C32" s="153" t="s">
        <v>159</v>
      </c>
      <c r="D32" s="57" t="s">
        <v>259</v>
      </c>
      <c r="E32" s="154">
        <v>0.00619</v>
      </c>
      <c r="F32" s="57" t="s">
        <v>91</v>
      </c>
      <c r="G32" s="68">
        <v>25000000</v>
      </c>
      <c r="H32" s="68">
        <v>24850000</v>
      </c>
      <c r="I32" s="68">
        <v>47310.99589041096</v>
      </c>
      <c r="J32" s="68">
        <v>0</v>
      </c>
      <c r="K32" s="106">
        <v>24850000</v>
      </c>
      <c r="L32" s="68">
        <v>24850000</v>
      </c>
      <c r="M32" s="155">
        <v>0.01706467063812254</v>
      </c>
      <c r="N32" s="156">
        <v>49658</v>
      </c>
    </row>
    <row r="33" spans="1:14" ht="12.75">
      <c r="A33" s="61"/>
      <c r="B33" s="59" t="s">
        <v>109</v>
      </c>
      <c r="C33" s="153" t="s">
        <v>154</v>
      </c>
      <c r="D33" s="57" t="s">
        <v>260</v>
      </c>
      <c r="E33" s="154">
        <v>0.00615</v>
      </c>
      <c r="F33" s="57" t="s">
        <v>91</v>
      </c>
      <c r="G33" s="68">
        <v>25000000</v>
      </c>
      <c r="H33" s="68">
        <v>20350000</v>
      </c>
      <c r="I33" s="68">
        <v>685.7671232876712</v>
      </c>
      <c r="J33" s="68">
        <v>0</v>
      </c>
      <c r="K33" s="106">
        <v>20350000</v>
      </c>
      <c r="L33" s="68">
        <v>20350000</v>
      </c>
      <c r="M33" s="155">
        <v>0.013974488832426307</v>
      </c>
      <c r="N33" s="156">
        <v>50024</v>
      </c>
    </row>
    <row r="34" spans="1:14" ht="12.75">
      <c r="A34" s="61"/>
      <c r="B34" s="59" t="s">
        <v>110</v>
      </c>
      <c r="C34" s="153" t="s">
        <v>160</v>
      </c>
      <c r="D34" s="57" t="s">
        <v>259</v>
      </c>
      <c r="E34" s="154">
        <v>0.0082</v>
      </c>
      <c r="F34" s="57" t="s">
        <v>91</v>
      </c>
      <c r="G34" s="68">
        <v>39350000</v>
      </c>
      <c r="H34" s="68">
        <v>39350000</v>
      </c>
      <c r="I34" s="68">
        <v>93841.88</v>
      </c>
      <c r="J34" s="68">
        <v>0</v>
      </c>
      <c r="K34" s="106">
        <v>39350000</v>
      </c>
      <c r="L34" s="68">
        <v>39350000</v>
      </c>
      <c r="M34" s="155">
        <v>0.02221497364761627</v>
      </c>
      <c r="N34" s="156">
        <v>50024</v>
      </c>
    </row>
    <row r="35" spans="1:14" ht="12.75">
      <c r="A35" s="61"/>
      <c r="B35" s="59" t="s">
        <v>111</v>
      </c>
      <c r="C35" s="153" t="s">
        <v>161</v>
      </c>
      <c r="D35" s="57" t="s">
        <v>259</v>
      </c>
      <c r="E35" s="154">
        <v>0.0082</v>
      </c>
      <c r="F35" s="57" t="s">
        <v>91</v>
      </c>
      <c r="G35" s="68">
        <v>39400000</v>
      </c>
      <c r="H35" s="68">
        <v>39400000</v>
      </c>
      <c r="I35" s="68">
        <v>95355.88</v>
      </c>
      <c r="J35" s="68">
        <v>0</v>
      </c>
      <c r="K35" s="106">
        <v>39400000</v>
      </c>
      <c r="L35" s="68">
        <v>39400000</v>
      </c>
      <c r="M35" s="155">
        <v>0.02705625847654037</v>
      </c>
      <c r="N35" s="156">
        <v>50024</v>
      </c>
    </row>
    <row r="36" spans="1:14" ht="12.75">
      <c r="A36" s="61"/>
      <c r="B36" s="59" t="s">
        <v>112</v>
      </c>
      <c r="C36" s="153" t="s">
        <v>162</v>
      </c>
      <c r="D36" s="57" t="s">
        <v>259</v>
      </c>
      <c r="E36" s="154">
        <v>0.0082</v>
      </c>
      <c r="F36" s="57" t="s">
        <v>91</v>
      </c>
      <c r="G36" s="68">
        <v>33750000</v>
      </c>
      <c r="H36" s="68">
        <v>26750000</v>
      </c>
      <c r="I36" s="68">
        <v>63788.05</v>
      </c>
      <c r="J36" s="68">
        <v>0</v>
      </c>
      <c r="K36" s="106">
        <v>26750000</v>
      </c>
      <c r="L36" s="68">
        <v>26750000</v>
      </c>
      <c r="M36" s="155">
        <v>0.023176363542721762</v>
      </c>
      <c r="N36" s="156">
        <v>50024</v>
      </c>
    </row>
    <row r="37" spans="1:14" ht="12.75">
      <c r="A37" s="61"/>
      <c r="B37" s="59" t="s">
        <v>242</v>
      </c>
      <c r="C37" s="153" t="s">
        <v>163</v>
      </c>
      <c r="D37" s="57" t="s">
        <v>259</v>
      </c>
      <c r="E37" s="154">
        <v>0.008</v>
      </c>
      <c r="F37" s="57" t="s">
        <v>91</v>
      </c>
      <c r="G37" s="68">
        <v>25900000</v>
      </c>
      <c r="H37" s="68">
        <v>25000000</v>
      </c>
      <c r="I37" s="68">
        <v>62616.438356164384</v>
      </c>
      <c r="J37" s="68">
        <v>0</v>
      </c>
      <c r="K37" s="106">
        <v>25000000</v>
      </c>
      <c r="L37" s="68">
        <v>25000000</v>
      </c>
      <c r="M37" s="155">
        <v>0.017167676698312418</v>
      </c>
      <c r="N37" s="156">
        <v>41256</v>
      </c>
    </row>
    <row r="38" spans="1:14" ht="12.75">
      <c r="A38" s="61"/>
      <c r="B38" s="59" t="s">
        <v>114</v>
      </c>
      <c r="C38" s="153" t="s">
        <v>164</v>
      </c>
      <c r="D38" s="57" t="s">
        <v>259</v>
      </c>
      <c r="E38" s="154">
        <v>0.0094</v>
      </c>
      <c r="F38" s="57" t="s">
        <v>91</v>
      </c>
      <c r="G38" s="68">
        <v>40000000</v>
      </c>
      <c r="H38" s="68">
        <v>40000000</v>
      </c>
      <c r="I38" s="68">
        <v>98257.53424657535</v>
      </c>
      <c r="J38" s="68">
        <v>0</v>
      </c>
      <c r="K38" s="106">
        <v>40000000</v>
      </c>
      <c r="L38" s="68">
        <v>40000000</v>
      </c>
      <c r="M38" s="155">
        <v>0.02746828271729987</v>
      </c>
      <c r="N38" s="156">
        <v>41073</v>
      </c>
    </row>
    <row r="39" spans="1:14" ht="12.75">
      <c r="A39" s="61"/>
      <c r="B39" s="59" t="s">
        <v>115</v>
      </c>
      <c r="C39" s="153" t="s">
        <v>165</v>
      </c>
      <c r="D39" s="57" t="s">
        <v>259</v>
      </c>
      <c r="E39" s="154">
        <v>0.0082</v>
      </c>
      <c r="F39" s="57" t="s">
        <v>91</v>
      </c>
      <c r="G39" s="68">
        <v>50000000</v>
      </c>
      <c r="H39" s="68">
        <v>49900000</v>
      </c>
      <c r="I39" s="68">
        <v>118994.41095890412</v>
      </c>
      <c r="J39" s="68">
        <v>0</v>
      </c>
      <c r="K39" s="106">
        <v>49900000</v>
      </c>
      <c r="L39" s="68">
        <v>49900000</v>
      </c>
      <c r="M39" s="155">
        <v>0.03426668268983159</v>
      </c>
      <c r="N39" s="156">
        <v>41984</v>
      </c>
    </row>
    <row r="40" spans="1:14" ht="12.75">
      <c r="A40" s="61"/>
      <c r="B40" s="59" t="s">
        <v>116</v>
      </c>
      <c r="C40" s="153" t="s">
        <v>166</v>
      </c>
      <c r="D40" s="57" t="s">
        <v>259</v>
      </c>
      <c r="E40" s="154">
        <v>0.0082</v>
      </c>
      <c r="F40" s="57" t="s">
        <v>91</v>
      </c>
      <c r="G40" s="68">
        <v>52500000</v>
      </c>
      <c r="H40" s="68">
        <v>52500000</v>
      </c>
      <c r="I40" s="68">
        <v>127006.8493150685</v>
      </c>
      <c r="J40" s="68">
        <v>0</v>
      </c>
      <c r="K40" s="106">
        <v>52500000</v>
      </c>
      <c r="L40" s="68">
        <v>52500000</v>
      </c>
      <c r="M40" s="155">
        <v>0.036052121066456076</v>
      </c>
      <c r="N40" s="156">
        <v>50389</v>
      </c>
    </row>
    <row r="41" spans="1:14" ht="12.75">
      <c r="A41" s="61"/>
      <c r="B41" s="59" t="s">
        <v>117</v>
      </c>
      <c r="C41" s="153" t="s">
        <v>167</v>
      </c>
      <c r="D41" s="57" t="s">
        <v>259</v>
      </c>
      <c r="E41" s="154">
        <v>0.0082</v>
      </c>
      <c r="F41" s="57" t="s">
        <v>91</v>
      </c>
      <c r="G41" s="68">
        <v>52500000</v>
      </c>
      <c r="H41" s="68">
        <v>52500000</v>
      </c>
      <c r="I41" s="68">
        <v>127064.37534246576</v>
      </c>
      <c r="J41" s="68">
        <v>0</v>
      </c>
      <c r="K41" s="106">
        <v>52500000</v>
      </c>
      <c r="L41" s="68">
        <v>52500000</v>
      </c>
      <c r="M41" s="155">
        <v>0.036052121066456076</v>
      </c>
      <c r="N41" s="156">
        <v>50389</v>
      </c>
    </row>
    <row r="42" spans="1:14" ht="12.75">
      <c r="A42" s="61"/>
      <c r="B42" s="59" t="s">
        <v>118</v>
      </c>
      <c r="C42" s="153" t="s">
        <v>168</v>
      </c>
      <c r="D42" s="57" t="s">
        <v>259</v>
      </c>
      <c r="E42" s="154">
        <v>0.008</v>
      </c>
      <c r="F42" s="57" t="s">
        <v>91</v>
      </c>
      <c r="G42" s="68">
        <v>45000000</v>
      </c>
      <c r="H42" s="68">
        <v>21700000</v>
      </c>
      <c r="I42" s="68">
        <v>55302.30136986301</v>
      </c>
      <c r="J42" s="68">
        <v>0</v>
      </c>
      <c r="K42" s="106">
        <v>21700000</v>
      </c>
      <c r="L42" s="68">
        <v>21700000</v>
      </c>
      <c r="M42" s="155">
        <v>0.014901543374135177</v>
      </c>
      <c r="N42" s="156">
        <v>50389</v>
      </c>
    </row>
    <row r="43" spans="1:14" ht="12.75">
      <c r="A43" s="61"/>
      <c r="B43" s="59" t="s">
        <v>119</v>
      </c>
      <c r="C43" s="153" t="s">
        <v>169</v>
      </c>
      <c r="D43" s="57" t="s">
        <v>259</v>
      </c>
      <c r="E43" s="154">
        <v>0.008</v>
      </c>
      <c r="F43" s="57" t="s">
        <v>91</v>
      </c>
      <c r="G43" s="68">
        <v>50000000</v>
      </c>
      <c r="H43" s="68">
        <v>50000000</v>
      </c>
      <c r="I43" s="68">
        <v>124931.50684931505</v>
      </c>
      <c r="J43" s="68">
        <v>0</v>
      </c>
      <c r="K43" s="106">
        <v>50000000</v>
      </c>
      <c r="L43" s="68">
        <v>50000000</v>
      </c>
      <c r="M43" s="155">
        <v>0.034335353396624836</v>
      </c>
      <c r="N43" s="156">
        <v>42349</v>
      </c>
    </row>
    <row r="44" spans="1:14" ht="12.75">
      <c r="A44" s="61"/>
      <c r="B44" s="59" t="s">
        <v>120</v>
      </c>
      <c r="C44" s="153" t="s">
        <v>170</v>
      </c>
      <c r="D44" s="57" t="s">
        <v>259</v>
      </c>
      <c r="E44" s="154">
        <v>0.0052</v>
      </c>
      <c r="F44" s="57" t="s">
        <v>91</v>
      </c>
      <c r="G44" s="68">
        <v>74700000</v>
      </c>
      <c r="H44" s="68">
        <v>74700000</v>
      </c>
      <c r="I44" s="68">
        <v>115262.1</v>
      </c>
      <c r="J44" s="68">
        <v>0</v>
      </c>
      <c r="K44" s="106">
        <v>74700000</v>
      </c>
      <c r="L44" s="68">
        <v>74700000</v>
      </c>
      <c r="M44" s="155">
        <v>0.051297017974557504</v>
      </c>
      <c r="N44" s="156">
        <v>50754</v>
      </c>
    </row>
    <row r="45" spans="1:14" ht="12.75">
      <c r="A45" s="61"/>
      <c r="B45" s="59" t="s">
        <v>121</v>
      </c>
      <c r="C45" s="153" t="s">
        <v>171</v>
      </c>
      <c r="D45" s="57" t="s">
        <v>259</v>
      </c>
      <c r="E45" s="154">
        <v>0.0052</v>
      </c>
      <c r="F45" s="57" t="s">
        <v>91</v>
      </c>
      <c r="G45" s="68">
        <v>79500000</v>
      </c>
      <c r="H45" s="68">
        <v>79500000</v>
      </c>
      <c r="I45" s="68">
        <v>127454.4</v>
      </c>
      <c r="J45" s="68">
        <v>0</v>
      </c>
      <c r="K45" s="106">
        <v>79500000</v>
      </c>
      <c r="L45" s="68">
        <v>79500000</v>
      </c>
      <c r="M45" s="155">
        <v>0.05459321190063349</v>
      </c>
      <c r="N45" s="156">
        <v>50754</v>
      </c>
    </row>
    <row r="46" spans="1:14" ht="12.75">
      <c r="A46" s="61"/>
      <c r="B46" s="59" t="s">
        <v>123</v>
      </c>
      <c r="C46" s="153" t="s">
        <v>172</v>
      </c>
      <c r="D46" s="57" t="s">
        <v>260</v>
      </c>
      <c r="E46" s="154">
        <v>0</v>
      </c>
      <c r="F46" s="57" t="s">
        <v>91</v>
      </c>
      <c r="G46" s="68">
        <v>65800000</v>
      </c>
      <c r="H46" s="68">
        <v>37700000</v>
      </c>
      <c r="I46" s="68">
        <v>0</v>
      </c>
      <c r="J46" s="68">
        <v>0</v>
      </c>
      <c r="K46" s="106">
        <v>37700000</v>
      </c>
      <c r="L46" s="68">
        <v>37700000</v>
      </c>
      <c r="M46" s="155">
        <v>0.025888856461055126</v>
      </c>
      <c r="N46" s="156">
        <v>50754</v>
      </c>
    </row>
    <row r="47" spans="1:14" ht="12.75">
      <c r="A47" s="61"/>
      <c r="B47" s="59" t="s">
        <v>122</v>
      </c>
      <c r="C47" s="153" t="s">
        <v>173</v>
      </c>
      <c r="D47" s="57" t="s">
        <v>259</v>
      </c>
      <c r="E47" s="154">
        <v>0.0052</v>
      </c>
      <c r="F47" s="57" t="s">
        <v>91</v>
      </c>
      <c r="G47" s="68">
        <v>55000000</v>
      </c>
      <c r="H47" s="68">
        <v>41200000</v>
      </c>
      <c r="I47" s="68">
        <v>66051.84</v>
      </c>
      <c r="J47" s="68">
        <v>0</v>
      </c>
      <c r="K47" s="106">
        <v>41200000</v>
      </c>
      <c r="L47" s="68">
        <v>41200000</v>
      </c>
      <c r="M47" s="155">
        <v>0.028292331198818865</v>
      </c>
      <c r="N47" s="156">
        <v>50754</v>
      </c>
    </row>
    <row r="48" spans="1:14" ht="12.75">
      <c r="A48" s="61"/>
      <c r="B48" s="59" t="s">
        <v>124</v>
      </c>
      <c r="C48" s="153" t="s">
        <v>174</v>
      </c>
      <c r="D48" s="57" t="s">
        <v>260</v>
      </c>
      <c r="E48" s="154">
        <v>0</v>
      </c>
      <c r="F48" s="57" t="s">
        <v>91</v>
      </c>
      <c r="G48" s="68">
        <v>59800000</v>
      </c>
      <c r="H48" s="68">
        <v>5525000</v>
      </c>
      <c r="I48" s="68">
        <v>0</v>
      </c>
      <c r="J48" s="68">
        <v>0</v>
      </c>
      <c r="K48" s="106">
        <v>5525000</v>
      </c>
      <c r="L48" s="68">
        <v>5525000</v>
      </c>
      <c r="M48" s="155">
        <v>0.0037940565503270444</v>
      </c>
      <c r="N48" s="156">
        <v>51119</v>
      </c>
    </row>
    <row r="49" spans="1:14" ht="12.75">
      <c r="A49" s="61"/>
      <c r="B49" s="59" t="s">
        <v>125</v>
      </c>
      <c r="C49" s="153" t="s">
        <v>175</v>
      </c>
      <c r="D49" s="57" t="s">
        <v>260</v>
      </c>
      <c r="E49" s="154">
        <v>0</v>
      </c>
      <c r="F49" s="57" t="s">
        <v>91</v>
      </c>
      <c r="G49" s="68">
        <v>59800000</v>
      </c>
      <c r="H49" s="68">
        <v>33325000</v>
      </c>
      <c r="I49" s="68">
        <v>0</v>
      </c>
      <c r="J49" s="68">
        <v>2000000</v>
      </c>
      <c r="K49" s="106">
        <v>31325000</v>
      </c>
      <c r="L49" s="68">
        <v>31325000</v>
      </c>
      <c r="M49" s="155">
        <v>0.02151109890298546</v>
      </c>
      <c r="N49" s="156">
        <v>51119</v>
      </c>
    </row>
    <row r="50" spans="1:14" ht="12.75">
      <c r="A50" s="61"/>
      <c r="B50" s="59" t="s">
        <v>126</v>
      </c>
      <c r="C50" s="153" t="s">
        <v>176</v>
      </c>
      <c r="D50" s="57" t="s">
        <v>259</v>
      </c>
      <c r="E50" s="154">
        <v>0.0052</v>
      </c>
      <c r="F50" s="57" t="s">
        <v>91</v>
      </c>
      <c r="G50" s="68">
        <v>58400000</v>
      </c>
      <c r="H50" s="68">
        <v>45525000</v>
      </c>
      <c r="I50" s="68">
        <v>70145.92</v>
      </c>
      <c r="J50" s="68">
        <v>0</v>
      </c>
      <c r="K50" s="106">
        <v>45525000</v>
      </c>
      <c r="L50" s="68">
        <v>45525000</v>
      </c>
      <c r="M50" s="155">
        <v>0.031262339267626914</v>
      </c>
      <c r="N50" s="156">
        <v>51485</v>
      </c>
    </row>
    <row r="51" spans="1:14" ht="12.75">
      <c r="A51" s="61"/>
      <c r="B51" s="59" t="s">
        <v>127</v>
      </c>
      <c r="C51" s="153" t="s">
        <v>177</v>
      </c>
      <c r="D51" s="57" t="s">
        <v>259</v>
      </c>
      <c r="E51" s="154">
        <v>0.005</v>
      </c>
      <c r="F51" s="57" t="s">
        <v>91</v>
      </c>
      <c r="G51" s="68">
        <v>58400000</v>
      </c>
      <c r="H51" s="68">
        <v>58400000</v>
      </c>
      <c r="I51" s="68">
        <v>93440</v>
      </c>
      <c r="J51" s="68">
        <v>0</v>
      </c>
      <c r="K51" s="106">
        <v>58400000</v>
      </c>
      <c r="L51" s="68">
        <v>58400000</v>
      </c>
      <c r="M51" s="155">
        <v>0.04010369276725781</v>
      </c>
      <c r="N51" s="156">
        <v>51485</v>
      </c>
    </row>
    <row r="52" spans="1:14" ht="12.75">
      <c r="A52" s="61"/>
      <c r="B52" s="59" t="s">
        <v>128</v>
      </c>
      <c r="C52" s="153" t="s">
        <v>178</v>
      </c>
      <c r="D52" s="57" t="s">
        <v>259</v>
      </c>
      <c r="E52" s="154">
        <v>0.005</v>
      </c>
      <c r="F52" s="57" t="s">
        <v>91</v>
      </c>
      <c r="G52" s="68">
        <v>69450000</v>
      </c>
      <c r="H52" s="68">
        <v>58825000</v>
      </c>
      <c r="I52" s="68">
        <v>94072.94</v>
      </c>
      <c r="J52" s="68">
        <v>0</v>
      </c>
      <c r="K52" s="106">
        <v>58825000</v>
      </c>
      <c r="L52" s="68">
        <v>58825000</v>
      </c>
      <c r="M52" s="155">
        <v>0.04039554327112912</v>
      </c>
      <c r="N52" s="156">
        <v>51850</v>
      </c>
    </row>
    <row r="53" spans="1:14" ht="12.75">
      <c r="A53" s="61"/>
      <c r="B53" s="59" t="s">
        <v>129</v>
      </c>
      <c r="C53" s="153" t="s">
        <v>179</v>
      </c>
      <c r="D53" s="57" t="s">
        <v>259</v>
      </c>
      <c r="E53" s="154">
        <v>0.005</v>
      </c>
      <c r="F53" s="57" t="s">
        <v>91</v>
      </c>
      <c r="G53" s="68">
        <v>69450000</v>
      </c>
      <c r="H53" s="68">
        <v>62450000</v>
      </c>
      <c r="I53" s="68">
        <v>98671</v>
      </c>
      <c r="J53" s="68">
        <v>0</v>
      </c>
      <c r="K53" s="106">
        <v>62450000</v>
      </c>
      <c r="L53" s="68">
        <v>62450000</v>
      </c>
      <c r="M53" s="155">
        <v>0.042884856392384416</v>
      </c>
      <c r="N53" s="156">
        <v>51850</v>
      </c>
    </row>
    <row r="54" spans="1:14" ht="12.75">
      <c r="A54" s="61"/>
      <c r="B54" s="59" t="s">
        <v>130</v>
      </c>
      <c r="C54" s="153" t="s">
        <v>180</v>
      </c>
      <c r="D54" s="57" t="s">
        <v>260</v>
      </c>
      <c r="E54" s="154">
        <v>0.16622</v>
      </c>
      <c r="F54" s="57" t="s">
        <v>91</v>
      </c>
      <c r="G54" s="68">
        <v>91100000</v>
      </c>
      <c r="H54" s="68">
        <v>82075000</v>
      </c>
      <c r="I54" s="68">
        <v>37360.54</v>
      </c>
      <c r="J54" s="68">
        <v>0</v>
      </c>
      <c r="K54" s="106">
        <v>82075000</v>
      </c>
      <c r="L54" s="68">
        <v>82075000</v>
      </c>
      <c r="M54" s="155">
        <v>0.05636148260055967</v>
      </c>
      <c r="N54" s="156">
        <v>51850</v>
      </c>
    </row>
    <row r="55" spans="1:14" ht="12.75">
      <c r="A55" s="62"/>
      <c r="B55" s="60"/>
      <c r="C55" s="157"/>
      <c r="D55" s="58"/>
      <c r="E55" s="158"/>
      <c r="F55" s="58"/>
      <c r="G55" s="112"/>
      <c r="H55" s="112"/>
      <c r="I55" s="112"/>
      <c r="J55" s="112"/>
      <c r="K55" s="113"/>
      <c r="L55" s="112"/>
      <c r="M55" s="159"/>
      <c r="N55" s="160"/>
    </row>
    <row r="56" spans="1:14" ht="12.75">
      <c r="A56" s="62"/>
      <c r="B56" s="26" t="s">
        <v>39</v>
      </c>
      <c r="C56" s="161"/>
      <c r="D56" s="162"/>
      <c r="E56" s="163"/>
      <c r="F56" s="58"/>
      <c r="G56" s="110">
        <v>1727850000</v>
      </c>
      <c r="H56" s="110">
        <v>1458225000</v>
      </c>
      <c r="I56" s="110">
        <v>2692743.9776712325</v>
      </c>
      <c r="J56" s="110">
        <v>2000000</v>
      </c>
      <c r="K56" s="111">
        <v>1456225000</v>
      </c>
      <c r="L56" s="110">
        <v>1456225000</v>
      </c>
      <c r="M56" s="164">
        <v>1</v>
      </c>
      <c r="N56" s="165"/>
    </row>
    <row r="57" spans="1:14" s="170" customFormat="1" ht="11.25">
      <c r="A57" s="166" t="s">
        <v>13</v>
      </c>
      <c r="B57" s="63"/>
      <c r="C57" s="63" t="s">
        <v>267</v>
      </c>
      <c r="D57" s="14"/>
      <c r="E57" s="63"/>
      <c r="F57" s="63"/>
      <c r="G57" s="63"/>
      <c r="H57" s="63"/>
      <c r="I57" s="167"/>
      <c r="J57" s="63"/>
      <c r="K57" s="168"/>
      <c r="L57" s="14"/>
      <c r="M57" s="63"/>
      <c r="N57" s="169"/>
    </row>
    <row r="58" spans="1:14" s="170" customFormat="1" ht="12" thickBot="1">
      <c r="A58" s="51" t="s">
        <v>14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171"/>
    </row>
    <row r="59" spans="1:14" s="170" customFormat="1" ht="12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s="170" customFormat="1" ht="15.75">
      <c r="A60" s="141" t="s">
        <v>313</v>
      </c>
      <c r="B60" s="143"/>
      <c r="C60" s="143"/>
      <c r="D60" s="143"/>
      <c r="E60" s="143"/>
      <c r="F60" s="143"/>
      <c r="G60" s="143"/>
      <c r="H60" s="144"/>
      <c r="I60" s="14"/>
      <c r="J60" s="47" t="s">
        <v>383</v>
      </c>
      <c r="K60" s="48"/>
      <c r="L60" s="48"/>
      <c r="M60" s="48"/>
      <c r="N60" s="86">
        <v>40633</v>
      </c>
    </row>
    <row r="61" spans="1:14" s="170" customFormat="1" ht="12.75">
      <c r="A61" s="61"/>
      <c r="B61" s="59"/>
      <c r="C61" s="59"/>
      <c r="D61" s="59"/>
      <c r="E61" s="59"/>
      <c r="F61" s="59"/>
      <c r="G61" s="59"/>
      <c r="H61" s="145"/>
      <c r="I61" s="14"/>
      <c r="J61" s="41"/>
      <c r="K61" s="11"/>
      <c r="L61" s="11"/>
      <c r="M61" s="11"/>
      <c r="N61" s="50"/>
    </row>
    <row r="62" spans="1:14" s="170" customFormat="1" ht="12.75">
      <c r="A62" s="172"/>
      <c r="B62" s="173"/>
      <c r="C62" s="173"/>
      <c r="D62" s="173"/>
      <c r="E62" s="173"/>
      <c r="F62" s="174" t="s">
        <v>16</v>
      </c>
      <c r="G62" s="174" t="s">
        <v>18</v>
      </c>
      <c r="H62" s="175" t="s">
        <v>17</v>
      </c>
      <c r="I62" s="14"/>
      <c r="J62" s="41" t="s">
        <v>243</v>
      </c>
      <c r="K62" s="11"/>
      <c r="L62" s="11"/>
      <c r="M62" s="11"/>
      <c r="N62" s="176">
        <v>3330116.55</v>
      </c>
    </row>
    <row r="63" spans="1:14" s="170" customFormat="1" ht="12.75">
      <c r="A63" s="61"/>
      <c r="B63" s="59" t="s">
        <v>25</v>
      </c>
      <c r="C63" s="59"/>
      <c r="D63" s="59"/>
      <c r="E63" s="59"/>
      <c r="F63" s="177">
        <v>7866000</v>
      </c>
      <c r="G63" s="178">
        <v>0</v>
      </c>
      <c r="H63" s="179">
        <v>7866000</v>
      </c>
      <c r="I63" s="14"/>
      <c r="J63" s="41" t="s">
        <v>244</v>
      </c>
      <c r="K63" s="11"/>
      <c r="L63" s="11"/>
      <c r="M63" s="11"/>
      <c r="N63" s="176">
        <v>176105196.7</v>
      </c>
    </row>
    <row r="64" spans="1:14" s="170" customFormat="1" ht="12.75">
      <c r="A64" s="61"/>
      <c r="B64" s="59" t="s">
        <v>26</v>
      </c>
      <c r="C64" s="59"/>
      <c r="D64" s="59"/>
      <c r="E64" s="59"/>
      <c r="F64" s="180">
        <v>7866000</v>
      </c>
      <c r="G64" s="178">
        <v>0</v>
      </c>
      <c r="H64" s="181">
        <v>7866000</v>
      </c>
      <c r="I64" s="14"/>
      <c r="J64" s="41" t="s">
        <v>252</v>
      </c>
      <c r="K64" s="11"/>
      <c r="L64" s="11"/>
      <c r="M64" s="11"/>
      <c r="N64" s="176">
        <v>15946222.19</v>
      </c>
    </row>
    <row r="65" spans="1:14" s="170" customFormat="1" ht="12.75">
      <c r="A65" s="61"/>
      <c r="B65" s="59"/>
      <c r="C65" s="59"/>
      <c r="D65" s="59"/>
      <c r="E65" s="59"/>
      <c r="F65" s="180"/>
      <c r="G65" s="178"/>
      <c r="H65" s="181"/>
      <c r="I65" s="14"/>
      <c r="J65" s="49" t="s">
        <v>85</v>
      </c>
      <c r="K65" s="11"/>
      <c r="L65" s="11"/>
      <c r="M65" s="11"/>
      <c r="N65" s="103">
        <v>0.05124508591354422</v>
      </c>
    </row>
    <row r="66" spans="1:14" s="170" customFormat="1" ht="12.75">
      <c r="A66" s="61"/>
      <c r="B66" s="59" t="s">
        <v>270</v>
      </c>
      <c r="C66" s="59"/>
      <c r="D66" s="59"/>
      <c r="E66" s="59"/>
      <c r="F66" s="180">
        <v>8088033.98</v>
      </c>
      <c r="G66" s="178">
        <v>4387387.3</v>
      </c>
      <c r="H66" s="181">
        <v>12475421.28</v>
      </c>
      <c r="I66" s="14"/>
      <c r="J66" s="41" t="s">
        <v>227</v>
      </c>
      <c r="K66" s="11"/>
      <c r="L66" s="11"/>
      <c r="M66" s="11"/>
      <c r="N66" s="84"/>
    </row>
    <row r="67" spans="1:14" s="170" customFormat="1" ht="12.75">
      <c r="A67" s="61"/>
      <c r="B67" s="59" t="s">
        <v>269</v>
      </c>
      <c r="C67" s="59"/>
      <c r="D67" s="59"/>
      <c r="E67" s="59"/>
      <c r="F67" s="180">
        <v>67467862.24</v>
      </c>
      <c r="G67" s="178">
        <v>39969767.46000001</v>
      </c>
      <c r="H67" s="181">
        <v>107437629.7</v>
      </c>
      <c r="I67" s="14"/>
      <c r="J67" s="41" t="s">
        <v>228</v>
      </c>
      <c r="K67" s="11"/>
      <c r="L67" s="11"/>
      <c r="M67" s="11"/>
      <c r="N67" s="176">
        <v>174753691.67</v>
      </c>
    </row>
    <row r="68" spans="1:14" s="170" customFormat="1" ht="12.75">
      <c r="A68" s="61"/>
      <c r="B68" s="59"/>
      <c r="C68" s="59"/>
      <c r="D68" s="59"/>
      <c r="E68" s="59"/>
      <c r="F68" s="180"/>
      <c r="G68" s="178"/>
      <c r="H68" s="181"/>
      <c r="I68" s="14"/>
      <c r="J68" s="41" t="s">
        <v>229</v>
      </c>
      <c r="K68" s="11"/>
      <c r="L68" s="11"/>
      <c r="M68" s="11"/>
      <c r="N68" s="176">
        <v>0</v>
      </c>
    </row>
    <row r="69" spans="1:14" s="170" customFormat="1" ht="12.75">
      <c r="A69" s="61"/>
      <c r="B69" s="25" t="s">
        <v>21</v>
      </c>
      <c r="C69" s="59"/>
      <c r="D69" s="59"/>
      <c r="E69" s="59"/>
      <c r="F69" s="180">
        <v>83421896.22</v>
      </c>
      <c r="G69" s="178">
        <v>44357154.760000005</v>
      </c>
      <c r="H69" s="181">
        <v>127779050.98</v>
      </c>
      <c r="I69" s="14"/>
      <c r="J69" s="49" t="s">
        <v>230</v>
      </c>
      <c r="K69" s="11"/>
      <c r="L69" s="11"/>
      <c r="M69" s="11"/>
      <c r="N69" s="103">
        <v>0.9099317916005218</v>
      </c>
    </row>
    <row r="70" spans="1:14" s="170" customFormat="1" ht="12.75">
      <c r="A70" s="61"/>
      <c r="B70" s="59"/>
      <c r="C70" s="59"/>
      <c r="D70" s="59"/>
      <c r="E70" s="59"/>
      <c r="F70" s="182"/>
      <c r="G70" s="182"/>
      <c r="H70" s="183"/>
      <c r="I70" s="14"/>
      <c r="J70" s="61" t="s">
        <v>231</v>
      </c>
      <c r="K70" s="11"/>
      <c r="L70" s="11"/>
      <c r="M70" s="11"/>
      <c r="N70" s="176">
        <v>17297727.22</v>
      </c>
    </row>
    <row r="71" spans="1:14" s="170" customFormat="1" ht="12.75">
      <c r="A71" s="166" t="s">
        <v>13</v>
      </c>
      <c r="B71" s="63"/>
      <c r="C71" s="63"/>
      <c r="D71" s="63"/>
      <c r="E71" s="63"/>
      <c r="F71" s="63"/>
      <c r="G71" s="63"/>
      <c r="H71" s="169"/>
      <c r="I71" s="14"/>
      <c r="J71" s="66" t="s">
        <v>231</v>
      </c>
      <c r="K71" s="16"/>
      <c r="L71" s="16"/>
      <c r="M71" s="16"/>
      <c r="N71" s="104">
        <v>0.004615553077510264</v>
      </c>
    </row>
    <row r="72" spans="1:14" s="170" customFormat="1" ht="13.5" thickBot="1">
      <c r="A72" s="51" t="s">
        <v>14</v>
      </c>
      <c r="B72" s="64"/>
      <c r="C72" s="64"/>
      <c r="D72" s="64"/>
      <c r="E72" s="64"/>
      <c r="F72" s="64"/>
      <c r="G72" s="64"/>
      <c r="H72" s="171"/>
      <c r="I72" s="14"/>
      <c r="J72" s="51" t="s">
        <v>13</v>
      </c>
      <c r="K72" s="52"/>
      <c r="L72" s="53"/>
      <c r="M72" s="53"/>
      <c r="N72" s="54"/>
    </row>
    <row r="73" spans="1:14" s="170" customFormat="1" ht="13.5" thickBot="1">
      <c r="A73" s="55"/>
      <c r="B73" s="55"/>
      <c r="C73" s="55"/>
      <c r="D73" s="55"/>
      <c r="E73" s="55"/>
      <c r="F73" s="55"/>
      <c r="G73" s="55"/>
      <c r="H73" s="55"/>
      <c r="I73" s="14"/>
      <c r="J73" s="14"/>
      <c r="K73" s="14"/>
      <c r="L73" s="14"/>
      <c r="M73" s="14"/>
      <c r="N73" s="14"/>
    </row>
    <row r="74" spans="1:14" s="170" customFormat="1" ht="15.75">
      <c r="A74" s="141" t="s">
        <v>314</v>
      </c>
      <c r="B74" s="143"/>
      <c r="C74" s="143"/>
      <c r="D74" s="143"/>
      <c r="E74" s="143"/>
      <c r="F74" s="143"/>
      <c r="G74" s="143"/>
      <c r="H74" s="144"/>
      <c r="I74" s="14"/>
      <c r="J74" s="47" t="s">
        <v>384</v>
      </c>
      <c r="K74" s="48"/>
      <c r="L74" s="48"/>
      <c r="M74" s="48"/>
      <c r="N74" s="86">
        <v>40633</v>
      </c>
    </row>
    <row r="75" spans="1:14" s="170" customFormat="1" ht="12.75">
      <c r="A75" s="61"/>
      <c r="B75" s="59"/>
      <c r="C75" s="59"/>
      <c r="D75" s="59"/>
      <c r="E75" s="59"/>
      <c r="F75" s="59"/>
      <c r="G75" s="59"/>
      <c r="H75" s="145"/>
      <c r="I75" s="14"/>
      <c r="J75" s="41"/>
      <c r="K75" s="11"/>
      <c r="L75" s="11"/>
      <c r="M75" s="11"/>
      <c r="N75" s="50"/>
    </row>
    <row r="76" spans="1:14" s="170" customFormat="1" ht="12.75">
      <c r="A76" s="172"/>
      <c r="B76" s="173"/>
      <c r="C76" s="173"/>
      <c r="D76" s="173"/>
      <c r="E76" s="173"/>
      <c r="F76" s="174" t="s">
        <v>16</v>
      </c>
      <c r="G76" s="174" t="s">
        <v>18</v>
      </c>
      <c r="H76" s="175" t="s">
        <v>17</v>
      </c>
      <c r="I76" s="14"/>
      <c r="J76" s="41" t="s">
        <v>243</v>
      </c>
      <c r="K76" s="11"/>
      <c r="L76" s="11"/>
      <c r="M76" s="11"/>
      <c r="N76" s="176">
        <v>3841327.87</v>
      </c>
    </row>
    <row r="77" spans="1:14" s="170" customFormat="1" ht="12.75">
      <c r="A77" s="184"/>
      <c r="B77" s="185" t="s">
        <v>40</v>
      </c>
      <c r="C77" s="186"/>
      <c r="D77" s="186"/>
      <c r="E77" s="186"/>
      <c r="F77" s="187"/>
      <c r="G77" s="187"/>
      <c r="H77" s="188"/>
      <c r="I77" s="263"/>
      <c r="J77" s="41" t="s">
        <v>244</v>
      </c>
      <c r="K77" s="11"/>
      <c r="L77" s="11"/>
      <c r="M77" s="11"/>
      <c r="N77" s="176">
        <v>44617500.15</v>
      </c>
    </row>
    <row r="78" spans="1:14" s="170" customFormat="1" ht="12.75">
      <c r="A78" s="61"/>
      <c r="B78" s="59" t="s">
        <v>41</v>
      </c>
      <c r="C78" s="59"/>
      <c r="D78" s="59"/>
      <c r="E78" s="59"/>
      <c r="F78" s="189">
        <v>1476840817.46</v>
      </c>
      <c r="G78" s="190">
        <v>-43964243.00999999</v>
      </c>
      <c r="H78" s="191">
        <v>1432876574.45</v>
      </c>
      <c r="I78" s="264"/>
      <c r="J78" s="41" t="s">
        <v>252</v>
      </c>
      <c r="K78" s="11"/>
      <c r="L78" s="11"/>
      <c r="M78" s="11"/>
      <c r="N78" s="176">
        <v>0</v>
      </c>
    </row>
    <row r="79" spans="1:14" s="170" customFormat="1" ht="12.75">
      <c r="A79" s="61"/>
      <c r="B79" s="59" t="s">
        <v>272</v>
      </c>
      <c r="C79" s="59"/>
      <c r="D79" s="59"/>
      <c r="E79" s="59"/>
      <c r="F79" s="189">
        <v>-32740509.3</v>
      </c>
      <c r="G79" s="190">
        <v>0</v>
      </c>
      <c r="H79" s="191">
        <v>-32740509.3</v>
      </c>
      <c r="I79" s="263"/>
      <c r="J79" s="49" t="s">
        <v>85</v>
      </c>
      <c r="K79" s="11"/>
      <c r="L79" s="11"/>
      <c r="M79" s="11"/>
      <c r="N79" s="103">
        <v>0.10016967032695616</v>
      </c>
    </row>
    <row r="80" spans="1:14" s="170" customFormat="1" ht="12.75">
      <c r="A80" s="61"/>
      <c r="B80" s="59" t="s">
        <v>276</v>
      </c>
      <c r="C80" s="59"/>
      <c r="D80" s="59"/>
      <c r="E80" s="59"/>
      <c r="F80" s="189">
        <v>31985029.17</v>
      </c>
      <c r="G80" s="190">
        <v>-735941.1800000034</v>
      </c>
      <c r="H80" s="191">
        <v>31249087.99</v>
      </c>
      <c r="I80" s="14"/>
      <c r="J80" s="41" t="s">
        <v>227</v>
      </c>
      <c r="K80" s="11"/>
      <c r="L80" s="11"/>
      <c r="M80" s="11"/>
      <c r="N80" s="84"/>
    </row>
    <row r="81" spans="1:14" s="170" customFormat="1" ht="12.75">
      <c r="A81" s="61"/>
      <c r="B81" s="59" t="s">
        <v>47</v>
      </c>
      <c r="C81" s="59"/>
      <c r="D81" s="59"/>
      <c r="E81" s="59"/>
      <c r="F81" s="189">
        <v>13344.48</v>
      </c>
      <c r="G81" s="190">
        <v>2291.45</v>
      </c>
      <c r="H81" s="191">
        <v>15635.93</v>
      </c>
      <c r="I81" s="14"/>
      <c r="J81" s="41" t="s">
        <v>228</v>
      </c>
      <c r="K81" s="11"/>
      <c r="L81" s="11"/>
      <c r="M81" s="11"/>
      <c r="N81" s="176">
        <v>2270663.46</v>
      </c>
    </row>
    <row r="82" spans="1:14" s="170" customFormat="1" ht="12.75">
      <c r="A82" s="61"/>
      <c r="B82" s="59" t="s">
        <v>48</v>
      </c>
      <c r="C82" s="59"/>
      <c r="D82" s="59"/>
      <c r="E82" s="59"/>
      <c r="F82" s="189">
        <v>-5692007.92</v>
      </c>
      <c r="G82" s="190">
        <v>30888.08999999985</v>
      </c>
      <c r="H82" s="191">
        <v>-5661119.83</v>
      </c>
      <c r="I82" s="14"/>
      <c r="J82" s="41" t="s">
        <v>229</v>
      </c>
      <c r="K82" s="11"/>
      <c r="L82" s="11"/>
      <c r="M82" s="11"/>
      <c r="N82" s="176">
        <v>878311.05</v>
      </c>
    </row>
    <row r="83" spans="1:14" s="170" customFormat="1" ht="12.75">
      <c r="A83" s="61"/>
      <c r="B83" s="59" t="s">
        <v>273</v>
      </c>
      <c r="C83" s="59"/>
      <c r="D83" s="59"/>
      <c r="E83" s="59"/>
      <c r="F83" s="189">
        <v>-887927.35</v>
      </c>
      <c r="G83" s="190">
        <v>-309885.48</v>
      </c>
      <c r="H83" s="191">
        <v>-1197812.83</v>
      </c>
      <c r="I83" s="14"/>
      <c r="J83" s="49" t="s">
        <v>230</v>
      </c>
      <c r="K83" s="11"/>
      <c r="L83" s="11"/>
      <c r="M83" s="11"/>
      <c r="N83" s="103">
        <v>0.07057711658908349</v>
      </c>
    </row>
    <row r="84" spans="1:14" s="170" customFormat="1" ht="12.75">
      <c r="A84" s="61"/>
      <c r="B84" s="59" t="s">
        <v>49</v>
      </c>
      <c r="C84" s="59"/>
      <c r="D84" s="59"/>
      <c r="E84" s="59"/>
      <c r="F84" s="189">
        <v>83421896.22</v>
      </c>
      <c r="G84" s="190">
        <v>44357154.760000005</v>
      </c>
      <c r="H84" s="191">
        <v>127779050.98</v>
      </c>
      <c r="I84" s="14"/>
      <c r="J84" s="61" t="s">
        <v>231</v>
      </c>
      <c r="K84" s="11"/>
      <c r="L84" s="11"/>
      <c r="M84" s="11"/>
      <c r="N84" s="176">
        <v>41468525.64</v>
      </c>
    </row>
    <row r="85" spans="1:14" s="170" customFormat="1" ht="12.75">
      <c r="A85" s="61"/>
      <c r="B85" s="59" t="s">
        <v>275</v>
      </c>
      <c r="C85" s="59"/>
      <c r="D85" s="59"/>
      <c r="E85" s="59"/>
      <c r="F85" s="189">
        <v>6183702.55</v>
      </c>
      <c r="G85" s="190">
        <v>-80054.79</v>
      </c>
      <c r="H85" s="191">
        <v>6103647.76</v>
      </c>
      <c r="I85" s="14"/>
      <c r="J85" s="66" t="s">
        <v>231</v>
      </c>
      <c r="K85" s="16"/>
      <c r="L85" s="16"/>
      <c r="M85" s="16"/>
      <c r="N85" s="104">
        <v>0.09309998382560053</v>
      </c>
    </row>
    <row r="86" spans="1:14" s="170" customFormat="1" ht="13.5" thickBot="1">
      <c r="A86" s="61"/>
      <c r="B86" s="59" t="s">
        <v>274</v>
      </c>
      <c r="C86" s="59"/>
      <c r="D86" s="59"/>
      <c r="E86" s="59"/>
      <c r="F86" s="192">
        <v>1915678.36</v>
      </c>
      <c r="G86" s="193">
        <v>-544503.15</v>
      </c>
      <c r="H86" s="194">
        <v>1371175.21</v>
      </c>
      <c r="I86" s="14"/>
      <c r="J86" s="51" t="s">
        <v>13</v>
      </c>
      <c r="K86" s="52"/>
      <c r="L86" s="53"/>
      <c r="M86" s="53"/>
      <c r="N86" s="54"/>
    </row>
    <row r="87" spans="1:14" s="170" customFormat="1" ht="12.75">
      <c r="A87" s="61"/>
      <c r="B87" s="25" t="s">
        <v>27</v>
      </c>
      <c r="C87" s="59"/>
      <c r="D87" s="59"/>
      <c r="E87" s="59"/>
      <c r="F87" s="189">
        <v>1561040023.67</v>
      </c>
      <c r="G87" s="190">
        <v>-1244293.3099999826</v>
      </c>
      <c r="H87" s="191">
        <v>1559795730.3600004</v>
      </c>
      <c r="I87" s="14"/>
      <c r="J87" s="14"/>
      <c r="K87" s="14"/>
      <c r="L87" s="14"/>
      <c r="M87" s="14"/>
      <c r="N87" s="14"/>
    </row>
    <row r="88" spans="1:14" s="170" customFormat="1" ht="12.75">
      <c r="A88" s="61"/>
      <c r="B88" s="25"/>
      <c r="C88" s="59"/>
      <c r="D88" s="59"/>
      <c r="E88" s="59"/>
      <c r="F88" s="189"/>
      <c r="G88" s="190"/>
      <c r="H88" s="191"/>
      <c r="I88" s="14"/>
      <c r="J88" s="14"/>
      <c r="K88" s="14"/>
      <c r="L88" s="14"/>
      <c r="M88" s="14"/>
      <c r="N88" s="14"/>
    </row>
    <row r="89" spans="1:14" s="170" customFormat="1" ht="12.75">
      <c r="A89" s="61"/>
      <c r="B89" s="25" t="s">
        <v>42</v>
      </c>
      <c r="C89" s="59"/>
      <c r="D89" s="59"/>
      <c r="E89" s="59"/>
      <c r="F89" s="189"/>
      <c r="G89" s="190"/>
      <c r="H89" s="191"/>
      <c r="I89" s="14"/>
      <c r="J89" s="14"/>
      <c r="K89" s="14"/>
      <c r="L89" s="14"/>
      <c r="M89" s="14"/>
      <c r="N89" s="14"/>
    </row>
    <row r="90" spans="1:14" s="170" customFormat="1" ht="12.75">
      <c r="A90" s="61"/>
      <c r="B90" s="59" t="s">
        <v>43</v>
      </c>
      <c r="C90" s="59"/>
      <c r="D90" s="59"/>
      <c r="E90" s="59"/>
      <c r="F90" s="189">
        <v>1458225000</v>
      </c>
      <c r="G90" s="190">
        <v>-2000000</v>
      </c>
      <c r="H90" s="191">
        <v>1456225000</v>
      </c>
      <c r="I90" s="14"/>
      <c r="J90" s="14"/>
      <c r="K90" s="14"/>
      <c r="L90" s="14"/>
      <c r="M90" s="14"/>
      <c r="N90" s="14"/>
    </row>
    <row r="91" spans="1:14" s="170" customFormat="1" ht="12.75">
      <c r="A91" s="61"/>
      <c r="B91" s="59" t="s">
        <v>50</v>
      </c>
      <c r="C91" s="59"/>
      <c r="D91" s="59"/>
      <c r="E91" s="59"/>
      <c r="F91" s="189">
        <v>437843.86</v>
      </c>
      <c r="G91" s="190">
        <v>2254900.11</v>
      </c>
      <c r="H91" s="191">
        <v>2692743.97</v>
      </c>
      <c r="I91" s="14"/>
      <c r="J91" s="14"/>
      <c r="K91" s="14"/>
      <c r="L91" s="14"/>
      <c r="M91" s="14"/>
      <c r="N91" s="14"/>
    </row>
    <row r="92" spans="1:14" s="170" customFormat="1" ht="12.75">
      <c r="A92" s="61"/>
      <c r="B92" s="59" t="s">
        <v>51</v>
      </c>
      <c r="C92" s="59"/>
      <c r="D92" s="59"/>
      <c r="E92" s="59"/>
      <c r="F92" s="189">
        <v>0</v>
      </c>
      <c r="G92" s="190">
        <v>0</v>
      </c>
      <c r="H92" s="191">
        <v>0</v>
      </c>
      <c r="I92" s="14"/>
      <c r="J92" s="14"/>
      <c r="K92" s="14"/>
      <c r="L92" s="14"/>
      <c r="M92" s="14"/>
      <c r="N92" s="14"/>
    </row>
    <row r="93" spans="1:14" s="170" customFormat="1" ht="12.75">
      <c r="A93" s="61"/>
      <c r="B93" s="59" t="s">
        <v>52</v>
      </c>
      <c r="C93" s="59"/>
      <c r="D93" s="59"/>
      <c r="E93" s="59"/>
      <c r="F93" s="189">
        <v>0</v>
      </c>
      <c r="G93" s="190">
        <v>0</v>
      </c>
      <c r="H93" s="191">
        <v>0</v>
      </c>
      <c r="I93" s="14"/>
      <c r="J93" s="14"/>
      <c r="K93" s="14"/>
      <c r="L93" s="14"/>
      <c r="M93" s="14"/>
      <c r="N93" s="14"/>
    </row>
    <row r="94" spans="1:14" s="170" customFormat="1" ht="12.75">
      <c r="A94" s="61"/>
      <c r="B94" s="59" t="s">
        <v>277</v>
      </c>
      <c r="C94" s="59"/>
      <c r="D94" s="59"/>
      <c r="E94" s="59"/>
      <c r="F94" s="189">
        <v>2135192.54</v>
      </c>
      <c r="G94" s="190">
        <v>937472.53</v>
      </c>
      <c r="H94" s="191">
        <v>3072665.07</v>
      </c>
      <c r="I94" s="14"/>
      <c r="J94" s="14"/>
      <c r="K94" s="14"/>
      <c r="L94" s="14"/>
      <c r="M94" s="14"/>
      <c r="N94" s="14"/>
    </row>
    <row r="95" spans="1:14" s="170" customFormat="1" ht="12.75">
      <c r="A95" s="61"/>
      <c r="B95" s="59" t="s">
        <v>278</v>
      </c>
      <c r="C95" s="59"/>
      <c r="D95" s="59"/>
      <c r="E95" s="59"/>
      <c r="F95" s="189">
        <v>21373847.38</v>
      </c>
      <c r="G95" s="190">
        <v>0</v>
      </c>
      <c r="H95" s="191">
        <v>21373847.38</v>
      </c>
      <c r="I95" s="14"/>
      <c r="J95" s="14"/>
      <c r="K95" s="14"/>
      <c r="L95" s="14"/>
      <c r="M95" s="14"/>
      <c r="N95" s="14"/>
    </row>
    <row r="96" spans="1:14" s="170" customFormat="1" ht="12.75">
      <c r="A96" s="61"/>
      <c r="B96" s="59" t="s">
        <v>279</v>
      </c>
      <c r="C96" s="59"/>
      <c r="D96" s="59"/>
      <c r="E96" s="59"/>
      <c r="F96" s="189">
        <v>-31</v>
      </c>
      <c r="G96" s="190">
        <v>-24.02</v>
      </c>
      <c r="H96" s="191">
        <v>-55.02</v>
      </c>
      <c r="I96" s="14"/>
      <c r="J96" s="14"/>
      <c r="K96" s="14"/>
      <c r="L96" s="14"/>
      <c r="M96" s="14"/>
      <c r="N96" s="14"/>
    </row>
    <row r="97" spans="1:14" s="170" customFormat="1" ht="12.75">
      <c r="A97" s="61"/>
      <c r="B97" s="59" t="s">
        <v>280</v>
      </c>
      <c r="C97" s="59"/>
      <c r="D97" s="59"/>
      <c r="E97" s="59"/>
      <c r="F97" s="189">
        <v>0</v>
      </c>
      <c r="G97" s="190">
        <v>0</v>
      </c>
      <c r="H97" s="191">
        <v>0</v>
      </c>
      <c r="I97" s="14"/>
      <c r="J97" s="14"/>
      <c r="K97" s="14"/>
      <c r="L97" s="14"/>
      <c r="M97" s="14"/>
      <c r="N97" s="14"/>
    </row>
    <row r="98" spans="1:14" s="170" customFormat="1" ht="12.75">
      <c r="A98" s="61"/>
      <c r="B98" s="59" t="s">
        <v>281</v>
      </c>
      <c r="C98" s="59"/>
      <c r="D98" s="59"/>
      <c r="E98" s="59"/>
      <c r="F98" s="192">
        <v>2003408.9</v>
      </c>
      <c r="G98" s="193">
        <v>-913222.31</v>
      </c>
      <c r="H98" s="194">
        <v>1090186.59</v>
      </c>
      <c r="I98" s="14"/>
      <c r="J98" s="14"/>
      <c r="K98" s="14"/>
      <c r="L98" s="14"/>
      <c r="M98" s="14"/>
      <c r="N98" s="14"/>
    </row>
    <row r="99" spans="1:14" s="170" customFormat="1" ht="12.75">
      <c r="A99" s="61"/>
      <c r="B99" s="25" t="s">
        <v>44</v>
      </c>
      <c r="C99" s="25"/>
      <c r="D99" s="25"/>
      <c r="E99" s="25"/>
      <c r="F99" s="189">
        <v>1484175261.68</v>
      </c>
      <c r="G99" s="190">
        <v>279126.3099999428</v>
      </c>
      <c r="H99" s="191">
        <v>1484454387.99</v>
      </c>
      <c r="I99" s="14"/>
      <c r="J99" s="14"/>
      <c r="K99" s="14"/>
      <c r="L99" s="14"/>
      <c r="M99" s="14"/>
      <c r="N99" s="14"/>
    </row>
    <row r="100" spans="1:14" s="170" customFormat="1" ht="12.75">
      <c r="A100" s="61"/>
      <c r="B100" s="59"/>
      <c r="C100" s="59"/>
      <c r="D100" s="59"/>
      <c r="E100" s="59"/>
      <c r="F100" s="195"/>
      <c r="G100" s="195"/>
      <c r="H100" s="196"/>
      <c r="I100" s="14"/>
      <c r="J100" s="14"/>
      <c r="K100" s="14"/>
      <c r="L100" s="14"/>
      <c r="M100" s="14"/>
      <c r="N100" s="14"/>
    </row>
    <row r="101" spans="1:14" s="170" customFormat="1" ht="12.75">
      <c r="A101" s="61"/>
      <c r="B101" s="59" t="s">
        <v>28</v>
      </c>
      <c r="C101" s="59"/>
      <c r="D101" s="59"/>
      <c r="E101" s="59"/>
      <c r="F101" s="197">
        <v>1.070281117589797</v>
      </c>
      <c r="G101" s="198"/>
      <c r="H101" s="199">
        <v>1.0695043361215728</v>
      </c>
      <c r="I101" s="14"/>
      <c r="J101" s="14"/>
      <c r="K101" s="14"/>
      <c r="L101" s="14"/>
      <c r="M101" s="14"/>
      <c r="N101" s="14"/>
    </row>
    <row r="102" spans="1:14" s="170" customFormat="1" ht="12.75">
      <c r="A102" s="62"/>
      <c r="B102" s="60" t="s">
        <v>29</v>
      </c>
      <c r="C102" s="60"/>
      <c r="D102" s="60"/>
      <c r="E102" s="60"/>
      <c r="F102" s="197">
        <v>1.070281117589797</v>
      </c>
      <c r="G102" s="200"/>
      <c r="H102" s="199">
        <v>1.0695043361215728</v>
      </c>
      <c r="I102" s="14"/>
      <c r="J102" s="14"/>
      <c r="K102" s="14"/>
      <c r="L102" s="14"/>
      <c r="M102" s="14"/>
      <c r="N102" s="14"/>
    </row>
    <row r="103" spans="1:14" s="170" customFormat="1" ht="11.25">
      <c r="A103" s="166" t="s">
        <v>13</v>
      </c>
      <c r="B103" s="63"/>
      <c r="C103" s="63"/>
      <c r="D103" s="63"/>
      <c r="E103" s="63"/>
      <c r="F103" s="63"/>
      <c r="G103" s="63"/>
      <c r="H103" s="169"/>
      <c r="I103" s="14"/>
      <c r="J103" s="14"/>
      <c r="K103" s="14"/>
      <c r="L103" s="14"/>
      <c r="M103" s="14"/>
      <c r="N103" s="14"/>
    </row>
    <row r="104" spans="1:14" s="170" customFormat="1" ht="12" thickBot="1">
      <c r="A104" s="51" t="s">
        <v>14</v>
      </c>
      <c r="B104" s="64"/>
      <c r="C104" s="64"/>
      <c r="D104" s="64"/>
      <c r="E104" s="64"/>
      <c r="F104" s="64"/>
      <c r="G104" s="64"/>
      <c r="H104" s="171"/>
      <c r="I104" s="14"/>
      <c r="J104" s="14"/>
      <c r="K104" s="14"/>
      <c r="L104" s="14"/>
      <c r="M104" s="14"/>
      <c r="N104" s="14"/>
    </row>
    <row r="105" ht="13.5" thickBot="1"/>
    <row r="106" spans="1:14" ht="15.75">
      <c r="A106" s="141" t="s">
        <v>310</v>
      </c>
      <c r="B106" s="142"/>
      <c r="C106" s="143"/>
      <c r="D106" s="143"/>
      <c r="E106" s="143"/>
      <c r="F106" s="143"/>
      <c r="G106" s="143"/>
      <c r="H106" s="144"/>
      <c r="J106" s="141" t="s">
        <v>312</v>
      </c>
      <c r="K106" s="143"/>
      <c r="L106" s="143"/>
      <c r="M106" s="143"/>
      <c r="N106" s="144"/>
    </row>
    <row r="107" spans="1:14" ht="6.75" customHeight="1">
      <c r="A107" s="61"/>
      <c r="B107" s="59"/>
      <c r="C107" s="59"/>
      <c r="D107" s="59"/>
      <c r="E107" s="59"/>
      <c r="F107" s="59"/>
      <c r="G107" s="59"/>
      <c r="H107" s="145"/>
      <c r="J107" s="61"/>
      <c r="K107" s="59"/>
      <c r="L107" s="59"/>
      <c r="M107" s="59"/>
      <c r="N107" s="145"/>
    </row>
    <row r="108" spans="1:15" s="202" customFormat="1" ht="12.75" customHeight="1">
      <c r="A108" s="172"/>
      <c r="B108" s="173"/>
      <c r="C108" s="173"/>
      <c r="D108" s="173"/>
      <c r="E108" s="173"/>
      <c r="F108" s="173" t="s">
        <v>16</v>
      </c>
      <c r="G108" s="173" t="s">
        <v>18</v>
      </c>
      <c r="H108" s="175" t="s">
        <v>17</v>
      </c>
      <c r="I108" s="55"/>
      <c r="J108" s="184"/>
      <c r="K108" s="186"/>
      <c r="L108" s="201" t="s">
        <v>262</v>
      </c>
      <c r="M108" s="267" t="s">
        <v>302</v>
      </c>
      <c r="N108" s="268"/>
      <c r="O108" s="55"/>
    </row>
    <row r="109" spans="1:14" ht="12.75">
      <c r="A109" s="184"/>
      <c r="B109" s="186" t="s">
        <v>15</v>
      </c>
      <c r="C109" s="186"/>
      <c r="D109" s="186"/>
      <c r="E109" s="186"/>
      <c r="F109" s="177">
        <v>1155945223.55</v>
      </c>
      <c r="G109" s="177">
        <v>-36840670</v>
      </c>
      <c r="H109" s="203">
        <v>1119104553.55</v>
      </c>
      <c r="I109" s="70"/>
      <c r="J109" s="62"/>
      <c r="K109" s="60"/>
      <c r="L109" s="204"/>
      <c r="M109" s="269"/>
      <c r="N109" s="270"/>
    </row>
    <row r="110" spans="1:14" ht="12.75">
      <c r="A110" s="61"/>
      <c r="B110" s="59" t="s">
        <v>19</v>
      </c>
      <c r="C110" s="59"/>
      <c r="D110" s="59"/>
      <c r="E110" s="59"/>
      <c r="F110" s="180">
        <v>21555054.96</v>
      </c>
      <c r="G110" s="180">
        <v>231033.82</v>
      </c>
      <c r="H110" s="205">
        <v>21786088.78</v>
      </c>
      <c r="J110" s="61" t="s">
        <v>263</v>
      </c>
      <c r="K110" s="59"/>
      <c r="L110" s="206">
        <v>0.044622973538610354</v>
      </c>
      <c r="M110" s="207">
        <v>140.105950795257</v>
      </c>
      <c r="N110" s="208"/>
    </row>
    <row r="111" spans="1:14" ht="12.75">
      <c r="A111" s="61"/>
      <c r="B111" s="59"/>
      <c r="C111" s="59"/>
      <c r="D111" s="59"/>
      <c r="E111" s="59"/>
      <c r="F111" s="180"/>
      <c r="G111" s="180"/>
      <c r="H111" s="205"/>
      <c r="J111" s="61" t="s">
        <v>264</v>
      </c>
      <c r="K111" s="59"/>
      <c r="L111" s="206">
        <v>0.008086514286170023</v>
      </c>
      <c r="M111" s="209">
        <v>123.331952063728</v>
      </c>
      <c r="N111" s="210"/>
    </row>
    <row r="112" spans="1:14" ht="12.75">
      <c r="A112" s="61"/>
      <c r="B112" s="25" t="s">
        <v>20</v>
      </c>
      <c r="C112" s="25"/>
      <c r="D112" s="25"/>
      <c r="E112" s="25"/>
      <c r="F112" s="180">
        <v>1177500278.51</v>
      </c>
      <c r="G112" s="180">
        <v>-36609636.18000007</v>
      </c>
      <c r="H112" s="205">
        <v>1140890642.33</v>
      </c>
      <c r="J112" s="61" t="s">
        <v>265</v>
      </c>
      <c r="K112" s="59"/>
      <c r="L112" s="206">
        <v>0.13767017052273703</v>
      </c>
      <c r="M112" s="209">
        <v>176.809195462792</v>
      </c>
      <c r="N112" s="210"/>
    </row>
    <row r="113" spans="1:14" ht="12.75">
      <c r="A113" s="61"/>
      <c r="B113" s="59"/>
      <c r="C113" s="59"/>
      <c r="D113" s="59"/>
      <c r="E113" s="59"/>
      <c r="F113" s="180"/>
      <c r="G113" s="180"/>
      <c r="H113" s="205"/>
      <c r="J113" s="61" t="s">
        <v>303</v>
      </c>
      <c r="K113" s="59"/>
      <c r="L113" s="206">
        <v>0.07077034827422092</v>
      </c>
      <c r="M113" s="209">
        <v>197.853165294724</v>
      </c>
      <c r="N113" s="210"/>
    </row>
    <row r="114" spans="1:14" ht="12.75">
      <c r="A114" s="61"/>
      <c r="B114" s="59" t="s">
        <v>22</v>
      </c>
      <c r="C114" s="59"/>
      <c r="D114" s="59"/>
      <c r="E114" s="59"/>
      <c r="F114" s="211">
        <v>0.0543402813406392</v>
      </c>
      <c r="G114" s="182"/>
      <c r="H114" s="212">
        <v>0.0542912258873469</v>
      </c>
      <c r="J114" s="61" t="s">
        <v>266</v>
      </c>
      <c r="K114" s="59"/>
      <c r="L114" s="206">
        <v>0.7331842943603399</v>
      </c>
      <c r="M114" s="209">
        <v>182.073558742211</v>
      </c>
      <c r="N114" s="210"/>
    </row>
    <row r="115" spans="1:14" ht="12" customHeight="1">
      <c r="A115" s="61"/>
      <c r="B115" s="59" t="s">
        <v>297</v>
      </c>
      <c r="C115" s="59"/>
      <c r="D115" s="59"/>
      <c r="E115" s="59"/>
      <c r="F115" s="213">
        <v>179.214418601669</v>
      </c>
      <c r="G115" s="182"/>
      <c r="H115" s="214">
        <v>179.194845427318</v>
      </c>
      <c r="J115" s="61"/>
      <c r="K115" s="59"/>
      <c r="L115" s="215"/>
      <c r="M115" s="216"/>
      <c r="N115" s="210"/>
    </row>
    <row r="116" spans="1:14" ht="12.75">
      <c r="A116" s="61"/>
      <c r="B116" s="59" t="s">
        <v>23</v>
      </c>
      <c r="C116" s="59"/>
      <c r="D116" s="59"/>
      <c r="E116" s="59"/>
      <c r="F116" s="217">
        <v>155913</v>
      </c>
      <c r="G116" s="217">
        <v>-4048</v>
      </c>
      <c r="H116" s="218">
        <v>151865</v>
      </c>
      <c r="J116" s="66" t="s">
        <v>304</v>
      </c>
      <c r="K116" s="60"/>
      <c r="L116" s="219"/>
      <c r="M116" s="220">
        <v>180.11867411479</v>
      </c>
      <c r="N116" s="221"/>
    </row>
    <row r="117" spans="1:14" ht="12.75">
      <c r="A117" s="61"/>
      <c r="B117" s="59" t="s">
        <v>24</v>
      </c>
      <c r="C117" s="59"/>
      <c r="D117" s="59"/>
      <c r="E117" s="59"/>
      <c r="F117" s="217">
        <v>74245</v>
      </c>
      <c r="G117" s="217">
        <v>-1838</v>
      </c>
      <c r="H117" s="218">
        <v>72407</v>
      </c>
      <c r="J117" s="23" t="s">
        <v>301</v>
      </c>
      <c r="K117" s="59"/>
      <c r="L117" s="59"/>
      <c r="M117" s="59"/>
      <c r="N117" s="145"/>
    </row>
    <row r="118" spans="1:14" ht="13.5" thickBot="1">
      <c r="A118" s="62"/>
      <c r="B118" s="60" t="s">
        <v>46</v>
      </c>
      <c r="C118" s="60"/>
      <c r="D118" s="60"/>
      <c r="E118" s="60"/>
      <c r="F118" s="222">
        <v>15859.657599973061</v>
      </c>
      <c r="G118" s="222">
        <v>-103.02298826424885</v>
      </c>
      <c r="H118" s="223">
        <v>15756.634611708812</v>
      </c>
      <c r="J118" s="51" t="s">
        <v>305</v>
      </c>
      <c r="K118" s="224"/>
      <c r="L118" s="224"/>
      <c r="M118" s="224"/>
      <c r="N118" s="225"/>
    </row>
    <row r="119" spans="1:8" ht="9" customHeight="1">
      <c r="A119" s="61"/>
      <c r="B119" s="59"/>
      <c r="C119" s="59"/>
      <c r="D119" s="59"/>
      <c r="E119" s="59"/>
      <c r="F119" s="59"/>
      <c r="G119" s="59"/>
      <c r="H119" s="145"/>
    </row>
    <row r="120" spans="1:8" ht="12.75">
      <c r="A120" s="62"/>
      <c r="B120" s="59"/>
      <c r="C120" s="59"/>
      <c r="D120" s="59"/>
      <c r="E120" s="59"/>
      <c r="F120" s="59"/>
      <c r="G120" s="59"/>
      <c r="H120" s="145"/>
    </row>
    <row r="121" spans="1:14" s="170" customFormat="1" ht="12.75">
      <c r="A121" s="166" t="s">
        <v>13</v>
      </c>
      <c r="B121" s="63"/>
      <c r="C121" s="63"/>
      <c r="D121" s="63"/>
      <c r="E121" s="63"/>
      <c r="F121" s="63"/>
      <c r="G121" s="63"/>
      <c r="H121" s="169"/>
      <c r="J121" s="55"/>
      <c r="K121" s="55"/>
      <c r="L121" s="55"/>
      <c r="M121" s="55"/>
      <c r="N121" s="55"/>
    </row>
    <row r="122" spans="1:8" s="170" customFormat="1" ht="12" thickBot="1">
      <c r="A122" s="51" t="s">
        <v>14</v>
      </c>
      <c r="B122" s="64"/>
      <c r="C122" s="64"/>
      <c r="D122" s="64"/>
      <c r="E122" s="64"/>
      <c r="F122" s="64"/>
      <c r="G122" s="64"/>
      <c r="H122" s="171"/>
    </row>
    <row r="123" spans="10:14" ht="13.5" thickBot="1">
      <c r="J123" s="170"/>
      <c r="K123" s="170"/>
      <c r="L123" s="170"/>
      <c r="M123" s="170"/>
      <c r="N123" s="170"/>
    </row>
    <row r="124" spans="1:15" ht="15.75">
      <c r="A124" s="141" t="s">
        <v>315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4"/>
      <c r="L124" s="59"/>
      <c r="M124" s="59"/>
      <c r="O124" s="46"/>
    </row>
    <row r="125" spans="1:15" ht="6.75" customHeight="1">
      <c r="A125" s="61"/>
      <c r="B125" s="59"/>
      <c r="C125" s="59"/>
      <c r="D125" s="59"/>
      <c r="E125" s="59"/>
      <c r="F125" s="59"/>
      <c r="G125" s="59"/>
      <c r="H125" s="59"/>
      <c r="I125" s="59"/>
      <c r="J125" s="59"/>
      <c r="K125" s="145"/>
      <c r="L125" s="46"/>
      <c r="M125" s="46"/>
      <c r="N125" s="46"/>
      <c r="O125" s="46"/>
    </row>
    <row r="126" spans="1:15" s="202" customFormat="1" ht="12.75">
      <c r="A126" s="172"/>
      <c r="B126" s="173"/>
      <c r="C126" s="173"/>
      <c r="D126" s="173"/>
      <c r="E126" s="226"/>
      <c r="F126" s="288" t="s">
        <v>34</v>
      </c>
      <c r="G126" s="288"/>
      <c r="H126" s="265" t="s">
        <v>15</v>
      </c>
      <c r="I126" s="287"/>
      <c r="J126" s="265" t="s">
        <v>37</v>
      </c>
      <c r="K126" s="266"/>
      <c r="L126" s="46"/>
      <c r="M126" s="46"/>
      <c r="N126" s="46"/>
      <c r="O126" s="46"/>
    </row>
    <row r="127" spans="1:15" s="202" customFormat="1" ht="12.75">
      <c r="A127" s="172"/>
      <c r="B127" s="173"/>
      <c r="C127" s="173"/>
      <c r="D127" s="173"/>
      <c r="E127" s="226"/>
      <c r="F127" s="130" t="s">
        <v>35</v>
      </c>
      <c r="G127" s="130" t="s">
        <v>36</v>
      </c>
      <c r="H127" s="227" t="s">
        <v>35</v>
      </c>
      <c r="I127" s="228" t="s">
        <v>36</v>
      </c>
      <c r="J127" s="227" t="s">
        <v>35</v>
      </c>
      <c r="K127" s="229" t="s">
        <v>36</v>
      </c>
      <c r="L127" s="46"/>
      <c r="M127" s="46"/>
      <c r="N127" s="46"/>
      <c r="O127" s="46"/>
    </row>
    <row r="128" spans="1:15" ht="12.75">
      <c r="A128" s="61"/>
      <c r="B128" s="59" t="s">
        <v>292</v>
      </c>
      <c r="C128" s="59"/>
      <c r="D128" s="59"/>
      <c r="E128" s="59"/>
      <c r="F128" s="217">
        <v>13982</v>
      </c>
      <c r="G128" s="217">
        <v>12832</v>
      </c>
      <c r="H128" s="230">
        <v>53425878.99</v>
      </c>
      <c r="I128" s="230">
        <v>49937772.88</v>
      </c>
      <c r="J128" s="231">
        <v>0.0462183483278947</v>
      </c>
      <c r="K128" s="232">
        <v>0.044622973538610354</v>
      </c>
      <c r="L128" s="46"/>
      <c r="M128" s="46"/>
      <c r="N128" s="46"/>
      <c r="O128" s="46"/>
    </row>
    <row r="129" spans="1:15" ht="12.75">
      <c r="A129" s="61"/>
      <c r="B129" s="59" t="s">
        <v>293</v>
      </c>
      <c r="C129" s="59"/>
      <c r="D129" s="59"/>
      <c r="E129" s="59"/>
      <c r="F129" s="217">
        <v>107331</v>
      </c>
      <c r="G129" s="217">
        <v>103701</v>
      </c>
      <c r="H129" s="230">
        <v>851575279.26</v>
      </c>
      <c r="I129" s="230">
        <v>820509882.41</v>
      </c>
      <c r="J129" s="231">
        <v>0.7366917237174478</v>
      </c>
      <c r="K129" s="233">
        <v>0.7331842943603399</v>
      </c>
      <c r="L129" s="46"/>
      <c r="M129" s="46"/>
      <c r="N129" s="46"/>
      <c r="O129" s="46"/>
    </row>
    <row r="130" spans="1:15" ht="12.75">
      <c r="A130" s="61"/>
      <c r="B130" s="59" t="s">
        <v>282</v>
      </c>
      <c r="C130" s="59"/>
      <c r="D130" s="59"/>
      <c r="E130" s="59"/>
      <c r="F130" s="217">
        <v>2143</v>
      </c>
      <c r="G130" s="217">
        <v>2204</v>
      </c>
      <c r="H130" s="230">
        <v>19883981.98</v>
      </c>
      <c r="I130" s="230">
        <v>19309909.05</v>
      </c>
      <c r="J130" s="231">
        <v>0.017201491536886764</v>
      </c>
      <c r="K130" s="233">
        <v>0.01725478552360949</v>
      </c>
      <c r="L130" s="46"/>
      <c r="M130" s="46"/>
      <c r="N130" s="46"/>
      <c r="O130" s="46"/>
    </row>
    <row r="131" spans="1:15" ht="12.75">
      <c r="A131" s="61"/>
      <c r="B131" s="59" t="s">
        <v>291</v>
      </c>
      <c r="C131" s="59"/>
      <c r="D131" s="59"/>
      <c r="E131" s="59"/>
      <c r="F131" s="217">
        <v>2329</v>
      </c>
      <c r="G131" s="217">
        <v>2548</v>
      </c>
      <c r="H131" s="230">
        <v>9561487.26</v>
      </c>
      <c r="I131" s="230">
        <v>9049654.96</v>
      </c>
      <c r="J131" s="231">
        <v>0.00827157469506722</v>
      </c>
      <c r="K131" s="233">
        <v>0.008086514286170023</v>
      </c>
      <c r="L131" s="46"/>
      <c r="M131" s="46"/>
      <c r="N131" s="46"/>
      <c r="O131" s="46"/>
    </row>
    <row r="132" spans="1:15" ht="12.75">
      <c r="A132" s="61"/>
      <c r="B132" s="59" t="s">
        <v>294</v>
      </c>
      <c r="C132" s="59"/>
      <c r="D132" s="59"/>
      <c r="E132" s="59"/>
      <c r="F132" s="217">
        <v>5322</v>
      </c>
      <c r="G132" s="217">
        <v>5493</v>
      </c>
      <c r="H132" s="230">
        <v>60099287.3</v>
      </c>
      <c r="I132" s="230">
        <v>59889509.96</v>
      </c>
      <c r="J132" s="231">
        <v>0.05199146644287373</v>
      </c>
      <c r="K132" s="233">
        <v>0.05351556275061142</v>
      </c>
      <c r="L132" s="46"/>
      <c r="M132" s="46"/>
      <c r="N132" s="46"/>
      <c r="O132" s="46"/>
    </row>
    <row r="133" spans="1:15" ht="12.75">
      <c r="A133" s="61"/>
      <c r="B133" s="59" t="s">
        <v>33</v>
      </c>
      <c r="C133" s="59"/>
      <c r="D133" s="59"/>
      <c r="E133" s="59"/>
      <c r="F133" s="217">
        <v>24079</v>
      </c>
      <c r="G133" s="217">
        <v>24117</v>
      </c>
      <c r="H133" s="230">
        <v>156851134.09</v>
      </c>
      <c r="I133" s="230">
        <v>154067314.72</v>
      </c>
      <c r="J133" s="231">
        <v>0.13569080168720943</v>
      </c>
      <c r="K133" s="233">
        <v>0.13767017052273703</v>
      </c>
      <c r="L133" s="46"/>
      <c r="M133" s="46"/>
      <c r="N133" s="46"/>
      <c r="O133" s="46"/>
    </row>
    <row r="134" spans="1:15" ht="12.75">
      <c r="A134" s="61"/>
      <c r="B134" s="59" t="s">
        <v>283</v>
      </c>
      <c r="C134" s="59"/>
      <c r="D134" s="59"/>
      <c r="E134" s="59"/>
      <c r="F134" s="234">
        <v>727</v>
      </c>
      <c r="G134" s="234">
        <v>970</v>
      </c>
      <c r="H134" s="235">
        <v>4548174.67</v>
      </c>
      <c r="I134" s="235">
        <v>6340509.57</v>
      </c>
      <c r="J134" s="236">
        <v>0.003934593592620412</v>
      </c>
      <c r="K134" s="237">
        <v>0.005665699017921757</v>
      </c>
      <c r="L134" s="46"/>
      <c r="M134" s="46"/>
      <c r="N134" s="46"/>
      <c r="O134" s="46"/>
    </row>
    <row r="135" spans="1:15" ht="12.75">
      <c r="A135" s="62"/>
      <c r="B135" s="26" t="s">
        <v>38</v>
      </c>
      <c r="C135" s="60"/>
      <c r="D135" s="60"/>
      <c r="E135" s="238"/>
      <c r="F135" s="239">
        <v>155913</v>
      </c>
      <c r="G135" s="239">
        <v>151865</v>
      </c>
      <c r="H135" s="240">
        <v>1155945223.55</v>
      </c>
      <c r="I135" s="240">
        <v>1119104553.55</v>
      </c>
      <c r="J135" s="241">
        <v>1</v>
      </c>
      <c r="K135" s="242">
        <v>1</v>
      </c>
      <c r="L135" s="46"/>
      <c r="M135" s="46"/>
      <c r="N135" s="46"/>
      <c r="O135" s="46"/>
    </row>
    <row r="136" spans="1:15" s="170" customFormat="1" ht="12.75">
      <c r="A136" s="166" t="s">
        <v>13</v>
      </c>
      <c r="B136" s="63"/>
      <c r="C136" s="63"/>
      <c r="D136" s="63"/>
      <c r="E136" s="63"/>
      <c r="F136" s="63"/>
      <c r="G136" s="63"/>
      <c r="H136" s="63"/>
      <c r="I136" s="63"/>
      <c r="J136" s="243"/>
      <c r="K136" s="244"/>
      <c r="L136" s="46"/>
      <c r="M136" s="46"/>
      <c r="N136" s="46"/>
      <c r="O136" s="46"/>
    </row>
    <row r="137" spans="1:15" s="170" customFormat="1" ht="13.5" thickBot="1">
      <c r="A137" s="51" t="s">
        <v>14</v>
      </c>
      <c r="B137" s="64"/>
      <c r="C137" s="64"/>
      <c r="D137" s="64"/>
      <c r="E137" s="64"/>
      <c r="F137" s="64"/>
      <c r="G137" s="64"/>
      <c r="H137" s="64"/>
      <c r="I137" s="64"/>
      <c r="J137" s="245"/>
      <c r="K137" s="246"/>
      <c r="L137" s="46"/>
      <c r="M137" s="46"/>
      <c r="N137" s="46"/>
      <c r="O137" s="46"/>
    </row>
    <row r="138" spans="1:14" ht="12.75" customHeight="1" thickBot="1">
      <c r="A138" s="224"/>
      <c r="B138" s="59"/>
      <c r="C138" s="59"/>
      <c r="D138" s="59"/>
      <c r="E138" s="59"/>
      <c r="F138" s="59"/>
      <c r="G138" s="59"/>
      <c r="H138" s="59"/>
      <c r="I138" s="59"/>
      <c r="L138" s="46"/>
      <c r="M138" s="46"/>
      <c r="N138" s="46"/>
    </row>
    <row r="139" spans="1:15" ht="15.75">
      <c r="A139" s="141" t="s">
        <v>316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4"/>
      <c r="L139" s="59"/>
      <c r="M139" s="59"/>
      <c r="O139" s="46"/>
    </row>
    <row r="140" spans="1:15" ht="6.75" customHeight="1">
      <c r="A140" s="61"/>
      <c r="B140" s="59"/>
      <c r="C140" s="59"/>
      <c r="D140" s="59"/>
      <c r="E140" s="59"/>
      <c r="F140" s="59"/>
      <c r="G140" s="59"/>
      <c r="H140" s="59"/>
      <c r="I140" s="59"/>
      <c r="J140" s="59"/>
      <c r="K140" s="145"/>
      <c r="L140" s="46"/>
      <c r="M140" s="46"/>
      <c r="N140" s="46"/>
      <c r="O140" s="46"/>
    </row>
    <row r="141" spans="1:15" s="202" customFormat="1" ht="12.75">
      <c r="A141" s="172"/>
      <c r="B141" s="173"/>
      <c r="C141" s="173"/>
      <c r="D141" s="173"/>
      <c r="E141" s="226"/>
      <c r="F141" s="288" t="s">
        <v>34</v>
      </c>
      <c r="G141" s="288"/>
      <c r="H141" s="265" t="s">
        <v>15</v>
      </c>
      <c r="I141" s="287"/>
      <c r="J141" s="265" t="s">
        <v>37</v>
      </c>
      <c r="K141" s="266"/>
      <c r="L141" s="46"/>
      <c r="M141" s="46"/>
      <c r="N141" s="46"/>
      <c r="O141" s="46"/>
    </row>
    <row r="142" spans="1:15" s="202" customFormat="1" ht="12.75">
      <c r="A142" s="172"/>
      <c r="B142" s="173"/>
      <c r="C142" s="173"/>
      <c r="D142" s="173"/>
      <c r="E142" s="226"/>
      <c r="F142" s="130" t="s">
        <v>35</v>
      </c>
      <c r="G142" s="130" t="s">
        <v>36</v>
      </c>
      <c r="H142" s="247" t="s">
        <v>35</v>
      </c>
      <c r="I142" s="248" t="s">
        <v>36</v>
      </c>
      <c r="J142" s="130" t="s">
        <v>35</v>
      </c>
      <c r="K142" s="131" t="s">
        <v>36</v>
      </c>
      <c r="L142" s="46"/>
      <c r="M142" s="46"/>
      <c r="N142" s="46"/>
      <c r="O142" s="46"/>
    </row>
    <row r="143" spans="1:15" ht="12.75">
      <c r="A143" s="61"/>
      <c r="B143" s="59" t="s">
        <v>31</v>
      </c>
      <c r="C143" s="59"/>
      <c r="D143" s="59"/>
      <c r="E143" s="59"/>
      <c r="F143" s="217">
        <v>87197</v>
      </c>
      <c r="G143" s="217">
        <v>88843</v>
      </c>
      <c r="H143" s="230">
        <v>692320454.69</v>
      </c>
      <c r="I143" s="230">
        <v>694646480.48</v>
      </c>
      <c r="J143" s="231">
        <v>0.7965087600708844</v>
      </c>
      <c r="K143" s="232">
        <v>0.8271375449158913</v>
      </c>
      <c r="L143" s="46"/>
      <c r="M143" s="46"/>
      <c r="N143" s="46"/>
      <c r="O143" s="46"/>
    </row>
    <row r="144" spans="1:15" ht="12.75">
      <c r="A144" s="61"/>
      <c r="B144" s="59" t="s">
        <v>290</v>
      </c>
      <c r="C144" s="59"/>
      <c r="D144" s="59"/>
      <c r="E144" s="59"/>
      <c r="F144" s="217">
        <v>6719</v>
      </c>
      <c r="G144" s="217">
        <v>5649</v>
      </c>
      <c r="H144" s="230">
        <v>68585093.54</v>
      </c>
      <c r="I144" s="230">
        <v>58203031.28</v>
      </c>
      <c r="J144" s="231">
        <v>0.06137530372508541</v>
      </c>
      <c r="K144" s="233">
        <v>0.06930419105605488</v>
      </c>
      <c r="L144" s="46"/>
      <c r="M144" s="46"/>
      <c r="N144" s="46"/>
      <c r="O144" s="46"/>
    </row>
    <row r="145" spans="1:15" ht="12.75">
      <c r="A145" s="61"/>
      <c r="B145" s="59" t="s">
        <v>131</v>
      </c>
      <c r="C145" s="59"/>
      <c r="D145" s="59"/>
      <c r="E145" s="59"/>
      <c r="F145" s="217">
        <v>6417</v>
      </c>
      <c r="G145" s="217">
        <v>4631</v>
      </c>
      <c r="H145" s="230">
        <v>44904554</v>
      </c>
      <c r="I145" s="230">
        <v>35560591.52</v>
      </c>
      <c r="J145" s="231">
        <v>0.05861665783656393</v>
      </c>
      <c r="K145" s="233">
        <v>0.04234312156204256</v>
      </c>
      <c r="L145" s="46"/>
      <c r="M145" s="46"/>
      <c r="N145" s="46"/>
      <c r="O145" s="46"/>
    </row>
    <row r="146" spans="1:15" ht="12.75">
      <c r="A146" s="61"/>
      <c r="B146" s="59" t="s">
        <v>132</v>
      </c>
      <c r="C146" s="59"/>
      <c r="D146" s="59"/>
      <c r="E146" s="59"/>
      <c r="F146" s="217">
        <v>2846</v>
      </c>
      <c r="G146" s="217">
        <v>1806</v>
      </c>
      <c r="H146" s="230">
        <v>21148674.3</v>
      </c>
      <c r="I146" s="230">
        <v>15847996.93</v>
      </c>
      <c r="J146" s="231">
        <v>0.02599704039315271</v>
      </c>
      <c r="K146" s="233">
        <v>0.018870711420659384</v>
      </c>
      <c r="L146" s="46"/>
      <c r="M146" s="46"/>
      <c r="N146" s="46"/>
      <c r="O146" s="46"/>
    </row>
    <row r="147" spans="1:15" ht="12.75">
      <c r="A147" s="61"/>
      <c r="B147" s="59" t="s">
        <v>133</v>
      </c>
      <c r="C147" s="59"/>
      <c r="D147" s="59"/>
      <c r="E147" s="59"/>
      <c r="F147" s="217">
        <v>1616</v>
      </c>
      <c r="G147" s="217">
        <v>665</v>
      </c>
      <c r="H147" s="230">
        <v>12535489.54</v>
      </c>
      <c r="I147" s="230">
        <v>5622088.1</v>
      </c>
      <c r="J147" s="231">
        <v>0.014761495880300346</v>
      </c>
      <c r="K147" s="233">
        <v>0.006694398199673503</v>
      </c>
      <c r="L147" s="46"/>
      <c r="M147" s="46"/>
      <c r="N147" s="46"/>
      <c r="O147" s="46"/>
    </row>
    <row r="148" spans="1:15" ht="12.75">
      <c r="A148" s="61"/>
      <c r="B148" s="59" t="s">
        <v>135</v>
      </c>
      <c r="C148" s="59"/>
      <c r="D148" s="59"/>
      <c r="E148" s="59"/>
      <c r="F148" s="217">
        <v>1157</v>
      </c>
      <c r="G148" s="217">
        <v>1296</v>
      </c>
      <c r="H148" s="230">
        <v>7905972.28</v>
      </c>
      <c r="I148" s="230">
        <v>8233424.4</v>
      </c>
      <c r="J148" s="231">
        <v>0.010568719513309096</v>
      </c>
      <c r="K148" s="233">
        <v>0.009803798962258862</v>
      </c>
      <c r="L148" s="46"/>
      <c r="M148" s="46"/>
      <c r="N148" s="46"/>
      <c r="O148" s="46"/>
    </row>
    <row r="149" spans="1:15" ht="12.75">
      <c r="A149" s="61"/>
      <c r="B149" s="59" t="s">
        <v>134</v>
      </c>
      <c r="C149" s="59"/>
      <c r="D149" s="59"/>
      <c r="E149" s="59"/>
      <c r="F149" s="217">
        <v>1103</v>
      </c>
      <c r="G149" s="217">
        <v>1071</v>
      </c>
      <c r="H149" s="230">
        <v>8487314.15</v>
      </c>
      <c r="I149" s="230">
        <v>7609255.06</v>
      </c>
      <c r="J149" s="231">
        <v>0.010075451705427773</v>
      </c>
      <c r="K149" s="233">
        <v>0.009060580778611509</v>
      </c>
      <c r="L149" s="46"/>
      <c r="M149" s="46"/>
      <c r="N149" s="46"/>
      <c r="O149" s="46"/>
    </row>
    <row r="150" spans="1:15" ht="12.75">
      <c r="A150" s="61"/>
      <c r="B150" s="59" t="s">
        <v>136</v>
      </c>
      <c r="C150" s="59"/>
      <c r="D150" s="59"/>
      <c r="E150" s="59"/>
      <c r="F150" s="217">
        <v>827</v>
      </c>
      <c r="G150" s="217">
        <v>679</v>
      </c>
      <c r="H150" s="230">
        <v>6326703.59</v>
      </c>
      <c r="I150" s="230">
        <v>5181094.54</v>
      </c>
      <c r="J150" s="231">
        <v>0.00755430513181212</v>
      </c>
      <c r="K150" s="233">
        <v>0.006169293213479565</v>
      </c>
      <c r="L150" s="46"/>
      <c r="M150" s="46"/>
      <c r="N150" s="46"/>
      <c r="O150" s="46"/>
    </row>
    <row r="151" spans="1:15" ht="12.75">
      <c r="A151" s="61"/>
      <c r="B151" s="59" t="s">
        <v>137</v>
      </c>
      <c r="C151" s="59"/>
      <c r="D151" s="59"/>
      <c r="E151" s="59"/>
      <c r="F151" s="217">
        <v>734</v>
      </c>
      <c r="G151" s="217">
        <v>549</v>
      </c>
      <c r="H151" s="230">
        <v>4586716.27</v>
      </c>
      <c r="I151" s="230">
        <v>3772286.48</v>
      </c>
      <c r="J151" s="231">
        <v>0.006704788351572063</v>
      </c>
      <c r="K151" s="233">
        <v>0.00449178087770711</v>
      </c>
      <c r="L151" s="46"/>
      <c r="M151" s="46"/>
      <c r="N151" s="46"/>
      <c r="O151" s="46"/>
    </row>
    <row r="152" spans="1:15" ht="12.75">
      <c r="A152" s="61"/>
      <c r="B152" s="59" t="s">
        <v>288</v>
      </c>
      <c r="C152" s="59"/>
      <c r="D152" s="59"/>
      <c r="E152" s="59"/>
      <c r="F152" s="217">
        <v>567</v>
      </c>
      <c r="G152" s="217">
        <v>485</v>
      </c>
      <c r="H152" s="230">
        <v>3079430.45</v>
      </c>
      <c r="I152" s="230">
        <v>3426047.51</v>
      </c>
      <c r="J152" s="231">
        <v>0.005179311982753896</v>
      </c>
      <c r="K152" s="233">
        <v>0.004079503180133354</v>
      </c>
      <c r="L152" s="46"/>
      <c r="M152" s="46"/>
      <c r="N152" s="46"/>
      <c r="O152" s="46"/>
    </row>
    <row r="153" spans="1:15" ht="12.75">
      <c r="A153" s="61"/>
      <c r="B153" s="59" t="s">
        <v>289</v>
      </c>
      <c r="C153" s="59"/>
      <c r="D153" s="59"/>
      <c r="E153" s="59"/>
      <c r="F153" s="234">
        <v>291</v>
      </c>
      <c r="G153" s="234">
        <v>231</v>
      </c>
      <c r="H153" s="235">
        <v>1578858.43</v>
      </c>
      <c r="I153" s="235">
        <v>1717495.16</v>
      </c>
      <c r="J153" s="236">
        <v>0.002658165409138243</v>
      </c>
      <c r="K153" s="237">
        <v>0.002045075833488265</v>
      </c>
      <c r="L153" s="46"/>
      <c r="M153" s="46"/>
      <c r="N153" s="46"/>
      <c r="O153" s="46"/>
    </row>
    <row r="154" spans="1:15" ht="12.75">
      <c r="A154" s="62"/>
      <c r="B154" s="26" t="s">
        <v>32</v>
      </c>
      <c r="C154" s="60"/>
      <c r="D154" s="60"/>
      <c r="E154" s="238"/>
      <c r="F154" s="239">
        <v>109474</v>
      </c>
      <c r="G154" s="239">
        <v>105905</v>
      </c>
      <c r="H154" s="240">
        <v>871459261.2399999</v>
      </c>
      <c r="I154" s="240">
        <v>839819791.4599998</v>
      </c>
      <c r="J154" s="241">
        <v>1</v>
      </c>
      <c r="K154" s="242">
        <v>1</v>
      </c>
      <c r="L154" s="46"/>
      <c r="M154" s="46"/>
      <c r="N154" s="46"/>
      <c r="O154" s="46"/>
    </row>
    <row r="155" spans="1:15" s="170" customFormat="1" ht="12.75">
      <c r="A155" s="23" t="s">
        <v>13</v>
      </c>
      <c r="B155" s="14"/>
      <c r="C155" s="14" t="s">
        <v>326</v>
      </c>
      <c r="D155" s="14"/>
      <c r="E155" s="14"/>
      <c r="F155" s="14"/>
      <c r="G155" s="14"/>
      <c r="H155" s="14"/>
      <c r="I155" s="14"/>
      <c r="J155" s="249"/>
      <c r="K155" s="250"/>
      <c r="L155" s="46"/>
      <c r="M155" s="46"/>
      <c r="N155" s="46"/>
      <c r="O155" s="46"/>
    </row>
    <row r="156" spans="1:15" s="170" customFormat="1" ht="13.5" thickBot="1">
      <c r="A156" s="51" t="s">
        <v>14</v>
      </c>
      <c r="B156" s="64"/>
      <c r="C156" s="64"/>
      <c r="D156" s="64"/>
      <c r="E156" s="64"/>
      <c r="F156" s="64"/>
      <c r="G156" s="64"/>
      <c r="H156" s="64"/>
      <c r="I156" s="64"/>
      <c r="J156" s="245"/>
      <c r="K156" s="246"/>
      <c r="L156" s="46"/>
      <c r="M156" s="46"/>
      <c r="N156" s="46"/>
      <c r="O156" s="46"/>
    </row>
    <row r="157" spans="1:14" ht="12.75" customHeight="1" thickBot="1">
      <c r="A157" s="59"/>
      <c r="B157" s="59"/>
      <c r="C157" s="59"/>
      <c r="D157" s="59"/>
      <c r="E157" s="59"/>
      <c r="F157" s="59"/>
      <c r="G157" s="59"/>
      <c r="H157" s="59"/>
      <c r="I157" s="59"/>
      <c r="L157" s="46"/>
      <c r="M157" s="46"/>
      <c r="N157" s="46"/>
    </row>
    <row r="158" spans="1:15" ht="15.75">
      <c r="A158" s="141" t="s">
        <v>317</v>
      </c>
      <c r="B158" s="143"/>
      <c r="C158" s="143"/>
      <c r="D158" s="143"/>
      <c r="E158" s="143"/>
      <c r="F158" s="143"/>
      <c r="G158" s="143"/>
      <c r="H158" s="143"/>
      <c r="I158" s="143"/>
      <c r="J158" s="143"/>
      <c r="K158" s="144"/>
      <c r="L158" s="59"/>
      <c r="M158" s="59"/>
      <c r="O158" s="46"/>
    </row>
    <row r="159" spans="1:15" ht="6.75" customHeight="1">
      <c r="A159" s="61"/>
      <c r="B159" s="59"/>
      <c r="C159" s="59"/>
      <c r="D159" s="59"/>
      <c r="E159" s="59"/>
      <c r="F159" s="59"/>
      <c r="G159" s="59"/>
      <c r="H159" s="59"/>
      <c r="I159" s="59"/>
      <c r="J159" s="59"/>
      <c r="K159" s="145"/>
      <c r="L159" s="46"/>
      <c r="M159" s="46"/>
      <c r="N159" s="46"/>
      <c r="O159" s="46"/>
    </row>
    <row r="160" spans="1:15" ht="12.75" customHeight="1">
      <c r="A160" s="251"/>
      <c r="B160" s="252"/>
      <c r="C160" s="252"/>
      <c r="D160" s="252"/>
      <c r="E160" s="253"/>
      <c r="F160" s="265" t="s">
        <v>34</v>
      </c>
      <c r="G160" s="287"/>
      <c r="H160" s="265" t="s">
        <v>15</v>
      </c>
      <c r="I160" s="287"/>
      <c r="J160" s="265" t="s">
        <v>37</v>
      </c>
      <c r="K160" s="266"/>
      <c r="L160" s="46"/>
      <c r="M160" s="46"/>
      <c r="N160" s="46"/>
      <c r="O160" s="46"/>
    </row>
    <row r="161" spans="1:15" ht="12.75">
      <c r="A161" s="251"/>
      <c r="B161" s="252"/>
      <c r="C161" s="252"/>
      <c r="D161" s="252"/>
      <c r="E161" s="253"/>
      <c r="F161" s="130" t="s">
        <v>35</v>
      </c>
      <c r="G161" s="129" t="s">
        <v>36</v>
      </c>
      <c r="H161" s="130" t="s">
        <v>35</v>
      </c>
      <c r="I161" s="130" t="s">
        <v>36</v>
      </c>
      <c r="J161" s="130" t="s">
        <v>35</v>
      </c>
      <c r="K161" s="131" t="s">
        <v>36</v>
      </c>
      <c r="L161" s="46"/>
      <c r="M161" s="46"/>
      <c r="N161" s="46"/>
      <c r="O161" s="46"/>
    </row>
    <row r="162" spans="1:15" ht="12.75">
      <c r="A162" s="184"/>
      <c r="B162" s="59" t="s">
        <v>88</v>
      </c>
      <c r="C162" s="186"/>
      <c r="D162" s="186"/>
      <c r="E162" s="254"/>
      <c r="F162" s="217">
        <v>49604</v>
      </c>
      <c r="G162" s="217">
        <v>48321</v>
      </c>
      <c r="H162" s="230">
        <v>206431802.25</v>
      </c>
      <c r="I162" s="230">
        <v>197980325.46</v>
      </c>
      <c r="J162" s="231">
        <v>0.17858268544596903</v>
      </c>
      <c r="K162" s="232">
        <v>0.1769095879665318</v>
      </c>
      <c r="L162" s="46"/>
      <c r="M162" s="46"/>
      <c r="N162" s="46"/>
      <c r="O162" s="46"/>
    </row>
    <row r="163" spans="1:15" ht="12.75">
      <c r="A163" s="61"/>
      <c r="B163" s="59" t="s">
        <v>87</v>
      </c>
      <c r="C163" s="59"/>
      <c r="D163" s="59"/>
      <c r="E163" s="255"/>
      <c r="F163" s="217">
        <v>36872</v>
      </c>
      <c r="G163" s="217">
        <v>35669</v>
      </c>
      <c r="H163" s="230">
        <v>101647424.33</v>
      </c>
      <c r="I163" s="230">
        <v>97075989.34</v>
      </c>
      <c r="J163" s="231">
        <v>0.08793446459152507</v>
      </c>
      <c r="K163" s="233">
        <v>0.086744343083993</v>
      </c>
      <c r="L163" s="46"/>
      <c r="M163" s="46"/>
      <c r="N163" s="46"/>
      <c r="O163" s="46"/>
    </row>
    <row r="164" spans="1:15" ht="12.75">
      <c r="A164" s="61"/>
      <c r="B164" s="59" t="s">
        <v>188</v>
      </c>
      <c r="C164" s="59"/>
      <c r="D164" s="59"/>
      <c r="E164" s="255"/>
      <c r="F164" s="217">
        <v>13561</v>
      </c>
      <c r="G164" s="217">
        <v>13034</v>
      </c>
      <c r="H164" s="230">
        <v>112390654.24</v>
      </c>
      <c r="I164" s="230">
        <v>106448267.56</v>
      </c>
      <c r="J164" s="231">
        <v>0.09722835645692564</v>
      </c>
      <c r="K164" s="233">
        <v>0.095119144339398</v>
      </c>
      <c r="L164" s="46"/>
      <c r="M164" s="46"/>
      <c r="N164" s="46"/>
      <c r="O164" s="46"/>
    </row>
    <row r="165" spans="1:15" ht="12.75">
      <c r="A165" s="61"/>
      <c r="B165" s="59" t="s">
        <v>284</v>
      </c>
      <c r="C165" s="59"/>
      <c r="D165" s="59"/>
      <c r="E165" s="255"/>
      <c r="F165" s="217">
        <v>718</v>
      </c>
      <c r="G165" s="217">
        <v>696</v>
      </c>
      <c r="H165" s="230">
        <v>7234757.93</v>
      </c>
      <c r="I165" s="230">
        <v>6787257.44</v>
      </c>
      <c r="J165" s="231">
        <v>0.006258737682899438</v>
      </c>
      <c r="K165" s="233">
        <v>0.006064900208358196</v>
      </c>
      <c r="L165" s="46"/>
      <c r="M165" s="46"/>
      <c r="N165" s="46"/>
      <c r="O165" s="46"/>
    </row>
    <row r="166" spans="1:15" ht="12.75">
      <c r="A166" s="61"/>
      <c r="B166" s="59" t="s">
        <v>81</v>
      </c>
      <c r="C166" s="59"/>
      <c r="D166" s="59"/>
      <c r="E166" s="255"/>
      <c r="F166" s="234">
        <v>55158</v>
      </c>
      <c r="G166" s="234">
        <v>54145</v>
      </c>
      <c r="H166" s="235">
        <v>728240584.8</v>
      </c>
      <c r="I166" s="235">
        <v>710812713.75</v>
      </c>
      <c r="J166" s="236">
        <v>0.6299957558226809</v>
      </c>
      <c r="K166" s="237">
        <v>0.6351620244017191</v>
      </c>
      <c r="L166" s="46"/>
      <c r="M166" s="46"/>
      <c r="N166" s="46"/>
      <c r="O166" s="46"/>
    </row>
    <row r="167" spans="1:15" ht="12.75">
      <c r="A167" s="62"/>
      <c r="B167" s="26" t="s">
        <v>38</v>
      </c>
      <c r="C167" s="60"/>
      <c r="D167" s="60"/>
      <c r="E167" s="238"/>
      <c r="F167" s="239">
        <v>155913</v>
      </c>
      <c r="G167" s="239">
        <v>151865</v>
      </c>
      <c r="H167" s="240">
        <v>1155945223.55</v>
      </c>
      <c r="I167" s="240">
        <v>1119104553.55</v>
      </c>
      <c r="J167" s="241">
        <v>1</v>
      </c>
      <c r="K167" s="242">
        <v>1</v>
      </c>
      <c r="L167" s="46"/>
      <c r="M167" s="46"/>
      <c r="N167" s="46"/>
      <c r="O167" s="46"/>
    </row>
    <row r="168" spans="1:15" s="170" customFormat="1" ht="12.75">
      <c r="A168" s="23" t="s">
        <v>13</v>
      </c>
      <c r="B168" s="23"/>
      <c r="C168" s="14"/>
      <c r="D168" s="14"/>
      <c r="E168" s="14"/>
      <c r="F168" s="14"/>
      <c r="G168" s="14"/>
      <c r="H168" s="14"/>
      <c r="I168" s="14"/>
      <c r="J168" s="14"/>
      <c r="K168" s="256"/>
      <c r="L168" s="46"/>
      <c r="M168" s="46"/>
      <c r="N168" s="46"/>
      <c r="O168" s="46"/>
    </row>
    <row r="169" spans="1:15" s="170" customFormat="1" ht="13.5" thickBot="1">
      <c r="A169" s="51" t="s">
        <v>14</v>
      </c>
      <c r="B169" s="51"/>
      <c r="C169" s="64"/>
      <c r="D169" s="64"/>
      <c r="E169" s="64"/>
      <c r="F169" s="64"/>
      <c r="G169" s="64"/>
      <c r="H169" s="64"/>
      <c r="I169" s="64"/>
      <c r="J169" s="64"/>
      <c r="K169" s="171"/>
      <c r="L169" s="46"/>
      <c r="M169" s="46"/>
      <c r="N169" s="46"/>
      <c r="O169" s="46"/>
    </row>
    <row r="170" spans="12:15" ht="13.5" thickBot="1">
      <c r="L170" s="46"/>
      <c r="M170" s="46"/>
      <c r="N170" s="46"/>
      <c r="O170" s="46"/>
    </row>
    <row r="171" spans="1:15" ht="15.75">
      <c r="A171" s="141" t="s">
        <v>318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4"/>
      <c r="L171" s="46"/>
      <c r="M171" s="46"/>
      <c r="N171" s="46"/>
      <c r="O171" s="46"/>
    </row>
    <row r="172" spans="1:15" ht="6.75" customHeight="1">
      <c r="A172" s="61"/>
      <c r="B172" s="59"/>
      <c r="C172" s="59"/>
      <c r="D172" s="59"/>
      <c r="E172" s="59"/>
      <c r="F172" s="59"/>
      <c r="G172" s="59"/>
      <c r="H172" s="59"/>
      <c r="I172" s="59"/>
      <c r="J172" s="59"/>
      <c r="K172" s="145"/>
      <c r="L172" s="46"/>
      <c r="M172" s="46"/>
      <c r="N172" s="46"/>
      <c r="O172" s="46"/>
    </row>
    <row r="173" spans="1:15" ht="12.75" customHeight="1">
      <c r="A173" s="251"/>
      <c r="B173" s="252"/>
      <c r="C173" s="252"/>
      <c r="D173" s="252"/>
      <c r="E173" s="252"/>
      <c r="F173" s="265" t="s">
        <v>34</v>
      </c>
      <c r="G173" s="287"/>
      <c r="H173" s="265" t="s">
        <v>15</v>
      </c>
      <c r="I173" s="287"/>
      <c r="J173" s="265" t="s">
        <v>37</v>
      </c>
      <c r="K173" s="266"/>
      <c r="L173" s="46"/>
      <c r="M173" s="46"/>
      <c r="N173" s="46"/>
      <c r="O173" s="46"/>
    </row>
    <row r="174" spans="1:15" ht="12.75">
      <c r="A174" s="251"/>
      <c r="B174" s="252"/>
      <c r="C174" s="252"/>
      <c r="D174" s="252"/>
      <c r="E174" s="252"/>
      <c r="F174" s="130" t="s">
        <v>35</v>
      </c>
      <c r="G174" s="130" t="s">
        <v>36</v>
      </c>
      <c r="H174" s="130" t="s">
        <v>35</v>
      </c>
      <c r="I174" s="129" t="s">
        <v>36</v>
      </c>
      <c r="J174" s="130" t="s">
        <v>35</v>
      </c>
      <c r="K174" s="131" t="s">
        <v>36</v>
      </c>
      <c r="L174" s="46"/>
      <c r="M174" s="46"/>
      <c r="N174" s="46"/>
      <c r="O174" s="46"/>
    </row>
    <row r="175" spans="1:15" ht="12.75">
      <c r="A175" s="61"/>
      <c r="B175" s="59" t="s">
        <v>139</v>
      </c>
      <c r="C175" s="59"/>
      <c r="D175" s="59"/>
      <c r="E175" s="59"/>
      <c r="F175" s="217">
        <v>19134</v>
      </c>
      <c r="G175" s="217">
        <v>18698</v>
      </c>
      <c r="H175" s="230">
        <v>67785475.97</v>
      </c>
      <c r="I175" s="230">
        <v>65841480.78</v>
      </c>
      <c r="J175" s="231">
        <v>0.05864073365156992</v>
      </c>
      <c r="K175" s="232">
        <v>0.058834074592171964</v>
      </c>
      <c r="L175" s="46"/>
      <c r="M175" s="46"/>
      <c r="N175" s="46"/>
      <c r="O175" s="46"/>
    </row>
    <row r="176" spans="1:15" ht="12.75">
      <c r="A176" s="61"/>
      <c r="B176" s="59" t="s">
        <v>138</v>
      </c>
      <c r="C176" s="59"/>
      <c r="D176" s="59"/>
      <c r="E176" s="59"/>
      <c r="F176" s="217">
        <v>112668</v>
      </c>
      <c r="G176" s="217">
        <v>109611</v>
      </c>
      <c r="H176" s="230">
        <v>830737718.86</v>
      </c>
      <c r="I176" s="230">
        <v>802391284.46</v>
      </c>
      <c r="J176" s="231">
        <v>0.7186652982645131</v>
      </c>
      <c r="K176" s="233">
        <v>0.7169940305529732</v>
      </c>
      <c r="L176" s="46"/>
      <c r="M176" s="46"/>
      <c r="N176" s="46"/>
      <c r="O176" s="46"/>
    </row>
    <row r="177" spans="1:15" ht="12.75">
      <c r="A177" s="61"/>
      <c r="B177" s="59" t="s">
        <v>140</v>
      </c>
      <c r="C177" s="59"/>
      <c r="D177" s="59"/>
      <c r="E177" s="59"/>
      <c r="F177" s="217">
        <v>1134</v>
      </c>
      <c r="G177" s="217">
        <v>1114</v>
      </c>
      <c r="H177" s="230">
        <v>12852800.59</v>
      </c>
      <c r="I177" s="230">
        <v>12672393.45</v>
      </c>
      <c r="J177" s="231">
        <v>0.011118866472347215</v>
      </c>
      <c r="K177" s="233">
        <v>0.011323690364587384</v>
      </c>
      <c r="L177" s="46"/>
      <c r="M177" s="46"/>
      <c r="N177" s="46"/>
      <c r="O177" s="46"/>
    </row>
    <row r="178" spans="1:15" ht="12.75">
      <c r="A178" s="61"/>
      <c r="B178" s="59" t="s">
        <v>55</v>
      </c>
      <c r="C178" s="59"/>
      <c r="D178" s="59"/>
      <c r="E178" s="59"/>
      <c r="F178" s="217">
        <v>4602</v>
      </c>
      <c r="G178" s="217">
        <v>4495</v>
      </c>
      <c r="H178" s="230">
        <v>23423117.17</v>
      </c>
      <c r="I178" s="230">
        <v>22806270.85</v>
      </c>
      <c r="J178" s="231">
        <v>0.02026317224449939</v>
      </c>
      <c r="K178" s="233">
        <v>0.020379034986190012</v>
      </c>
      <c r="L178" s="46"/>
      <c r="M178" s="46"/>
      <c r="N178" s="46"/>
      <c r="O178" s="46"/>
    </row>
    <row r="179" spans="1:15" ht="12.75">
      <c r="A179" s="61"/>
      <c r="B179" s="59" t="s">
        <v>141</v>
      </c>
      <c r="C179" s="59"/>
      <c r="D179" s="59"/>
      <c r="E179" s="59"/>
      <c r="F179" s="217">
        <v>3861</v>
      </c>
      <c r="G179" s="217">
        <v>3772</v>
      </c>
      <c r="H179" s="230">
        <v>32371170.06</v>
      </c>
      <c r="I179" s="230">
        <v>31354495.08</v>
      </c>
      <c r="J179" s="231">
        <v>0.028004069224478956</v>
      </c>
      <c r="K179" s="233">
        <v>0.028017485033492114</v>
      </c>
      <c r="L179" s="46"/>
      <c r="M179" s="46"/>
      <c r="N179" s="46"/>
      <c r="O179" s="46"/>
    </row>
    <row r="180" spans="1:15" ht="12.75">
      <c r="A180" s="61"/>
      <c r="B180" s="59" t="s">
        <v>285</v>
      </c>
      <c r="C180" s="59"/>
      <c r="D180" s="59"/>
      <c r="E180" s="59"/>
      <c r="F180" s="234">
        <v>14514</v>
      </c>
      <c r="G180" s="234">
        <v>14175</v>
      </c>
      <c r="H180" s="235">
        <v>188774940.89999998</v>
      </c>
      <c r="I180" s="235">
        <v>184038628.92999983</v>
      </c>
      <c r="J180" s="236">
        <v>0.16330786014259144</v>
      </c>
      <c r="K180" s="237">
        <v>0.1644516844705853</v>
      </c>
      <c r="L180" s="46"/>
      <c r="M180" s="46"/>
      <c r="N180" s="46"/>
      <c r="O180" s="46"/>
    </row>
    <row r="181" spans="1:15" ht="12.75">
      <c r="A181" s="62"/>
      <c r="B181" s="26" t="s">
        <v>38</v>
      </c>
      <c r="C181" s="60"/>
      <c r="D181" s="60"/>
      <c r="E181" s="238"/>
      <c r="F181" s="239">
        <v>155913</v>
      </c>
      <c r="G181" s="239">
        <v>151865</v>
      </c>
      <c r="H181" s="240">
        <v>1155945223.55</v>
      </c>
      <c r="I181" s="240">
        <v>1119104553.55</v>
      </c>
      <c r="J181" s="241">
        <v>1</v>
      </c>
      <c r="K181" s="242">
        <v>1</v>
      </c>
      <c r="L181" s="46"/>
      <c r="M181" s="46"/>
      <c r="N181" s="46"/>
      <c r="O181" s="46"/>
    </row>
    <row r="182" spans="1:15" s="170" customFormat="1" ht="12.75">
      <c r="A182" s="166" t="s">
        <v>13</v>
      </c>
      <c r="B182" s="63"/>
      <c r="C182" s="63" t="s">
        <v>286</v>
      </c>
      <c r="D182" s="63"/>
      <c r="E182" s="63"/>
      <c r="F182" s="63"/>
      <c r="G182" s="63"/>
      <c r="H182" s="63"/>
      <c r="I182" s="63"/>
      <c r="J182" s="63"/>
      <c r="K182" s="169"/>
      <c r="L182" s="46"/>
      <c r="M182" s="46"/>
      <c r="N182" s="46"/>
      <c r="O182" s="46"/>
    </row>
    <row r="183" spans="1:15" s="170" customFormat="1" ht="13.5" thickBot="1">
      <c r="A183" s="51" t="s">
        <v>14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171"/>
      <c r="L183" s="46"/>
      <c r="M183" s="46"/>
      <c r="N183" s="46"/>
      <c r="O183" s="46"/>
    </row>
    <row r="184" spans="12:14" ht="12.75">
      <c r="L184" s="46"/>
      <c r="M184" s="46"/>
      <c r="N184" s="46"/>
    </row>
  </sheetData>
  <sheetProtection/>
  <mergeCells count="25">
    <mergeCell ref="L5:M7"/>
    <mergeCell ref="D7:G7"/>
    <mergeCell ref="D5:G5"/>
    <mergeCell ref="D6:G6"/>
    <mergeCell ref="F160:G160"/>
    <mergeCell ref="F173:G173"/>
    <mergeCell ref="F141:G141"/>
    <mergeCell ref="F126:G126"/>
    <mergeCell ref="H173:I173"/>
    <mergeCell ref="H160:I160"/>
    <mergeCell ref="I4:J6"/>
    <mergeCell ref="B7:C7"/>
    <mergeCell ref="B9:C9"/>
    <mergeCell ref="B4:C4"/>
    <mergeCell ref="B5:C5"/>
    <mergeCell ref="B6:C6"/>
    <mergeCell ref="D4:G4"/>
    <mergeCell ref="J141:K141"/>
    <mergeCell ref="J160:K160"/>
    <mergeCell ref="J173:K173"/>
    <mergeCell ref="J126:K126"/>
    <mergeCell ref="M108:N109"/>
    <mergeCell ref="D9:G9"/>
    <mergeCell ref="H141:I141"/>
    <mergeCell ref="H126:I126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4" horizontalDpi="600" verticalDpi="600" orientation="landscape" scale="63" r:id="rId4"/>
  <headerFooter alignWithMargins="0">
    <oddFooter>&amp;L&amp;"Arial,Bold"Vermont Student Assistance Corp.&amp;RPage &amp;P of &amp;N</oddFooter>
  </headerFooter>
  <rowBreaks count="3" manualBreakCount="3">
    <brk id="59" max="13" man="1"/>
    <brk id="105" max="13" man="1"/>
    <brk id="15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9.57421875" style="55" customWidth="1"/>
    <col min="3" max="3" width="12.7109375" style="55" bestFit="1" customWidth="1"/>
    <col min="4" max="4" width="15.421875" style="55" bestFit="1" customWidth="1"/>
    <col min="5" max="5" width="8.140625" style="55" bestFit="1" customWidth="1"/>
    <col min="6" max="6" width="15.421875" style="55" bestFit="1" customWidth="1"/>
    <col min="7" max="7" width="19.8515625" style="55" bestFit="1" customWidth="1"/>
    <col min="8" max="8" width="18.7109375" style="55" bestFit="1" customWidth="1"/>
    <col min="9" max="9" width="17.00390625" style="55" bestFit="1" customWidth="1"/>
    <col min="10" max="10" width="17.28125" style="55" bestFit="1" customWidth="1"/>
    <col min="11" max="11" width="18.7109375" style="55" bestFit="1" customWidth="1"/>
    <col min="12" max="12" width="18.00390625" style="55" bestFit="1" customWidth="1"/>
    <col min="13" max="13" width="15.28125" style="55" bestFit="1" customWidth="1"/>
    <col min="14" max="14" width="11.28125" style="55" bestFit="1" customWidth="1"/>
    <col min="15" max="20" width="15.8515625" style="55" customWidth="1"/>
    <col min="21" max="16384" width="9.140625" style="55" customWidth="1"/>
  </cols>
  <sheetData>
    <row r="1" ht="15.75">
      <c r="A1" s="135" t="s">
        <v>89</v>
      </c>
    </row>
    <row r="2" ht="15.75">
      <c r="A2" s="135" t="s">
        <v>325</v>
      </c>
    </row>
    <row r="3" ht="13.5" thickBot="1"/>
    <row r="4" spans="2:10" ht="12.75">
      <c r="B4" s="279" t="s">
        <v>0</v>
      </c>
      <c r="C4" s="280"/>
      <c r="D4" s="281" t="s">
        <v>189</v>
      </c>
      <c r="E4" s="281"/>
      <c r="F4" s="281"/>
      <c r="G4" s="282"/>
      <c r="I4" s="274"/>
      <c r="J4" s="274"/>
    </row>
    <row r="5" spans="2:14" ht="12.75" customHeight="1">
      <c r="B5" s="275" t="s">
        <v>1</v>
      </c>
      <c r="C5" s="276"/>
      <c r="D5" s="284" t="s">
        <v>113</v>
      </c>
      <c r="E5" s="284"/>
      <c r="F5" s="284"/>
      <c r="G5" s="285"/>
      <c r="I5" s="274"/>
      <c r="J5" s="274"/>
      <c r="L5" s="283"/>
      <c r="M5" s="283"/>
      <c r="N5" s="283"/>
    </row>
    <row r="6" spans="2:14" ht="13.5" customHeight="1">
      <c r="B6" s="275" t="s">
        <v>2</v>
      </c>
      <c r="C6" s="276"/>
      <c r="D6" s="286">
        <v>40633</v>
      </c>
      <c r="E6" s="286"/>
      <c r="F6" s="286"/>
      <c r="G6" s="290"/>
      <c r="I6" s="274"/>
      <c r="J6" s="274"/>
      <c r="L6" s="283"/>
      <c r="M6" s="283"/>
      <c r="N6" s="283"/>
    </row>
    <row r="7" spans="2:14" ht="12.75" customHeight="1">
      <c r="B7" s="275" t="s">
        <v>5</v>
      </c>
      <c r="C7" s="276"/>
      <c r="D7" s="284" t="s">
        <v>340</v>
      </c>
      <c r="E7" s="284"/>
      <c r="F7" s="284"/>
      <c r="G7" s="285"/>
      <c r="L7" s="283"/>
      <c r="M7" s="283"/>
      <c r="N7" s="283"/>
    </row>
    <row r="8" spans="2:7" ht="12.75">
      <c r="B8" s="136" t="s">
        <v>80</v>
      </c>
      <c r="C8" s="137"/>
      <c r="D8" s="140" t="s">
        <v>331</v>
      </c>
      <c r="E8" s="138"/>
      <c r="F8" s="138"/>
      <c r="G8" s="139"/>
    </row>
    <row r="9" spans="2:7" ht="13.5" thickBot="1">
      <c r="B9" s="277" t="s">
        <v>3</v>
      </c>
      <c r="C9" s="278"/>
      <c r="D9" s="271" t="s">
        <v>254</v>
      </c>
      <c r="E9" s="272"/>
      <c r="F9" s="272"/>
      <c r="G9" s="273"/>
    </row>
    <row r="10" spans="2:3" ht="12.75">
      <c r="B10" s="59"/>
      <c r="C10" s="59"/>
    </row>
    <row r="11" ht="13.5" thickBot="1"/>
    <row r="12" spans="1:8" ht="15.75">
      <c r="A12" s="141" t="s">
        <v>319</v>
      </c>
      <c r="B12" s="142"/>
      <c r="C12" s="143"/>
      <c r="D12" s="143"/>
      <c r="E12" s="143"/>
      <c r="F12" s="143"/>
      <c r="G12" s="143"/>
      <c r="H12" s="144"/>
    </row>
    <row r="13" spans="1:8" ht="6.75" customHeight="1">
      <c r="A13" s="61"/>
      <c r="B13" s="59"/>
      <c r="C13" s="59"/>
      <c r="D13" s="59"/>
      <c r="E13" s="59"/>
      <c r="F13" s="59"/>
      <c r="G13" s="59"/>
      <c r="H13" s="145"/>
    </row>
    <row r="14" spans="1:8" s="202" customFormat="1" ht="12.75">
      <c r="A14" s="172"/>
      <c r="B14" s="173"/>
      <c r="C14" s="173"/>
      <c r="D14" s="173"/>
      <c r="E14" s="173"/>
      <c r="F14" s="173" t="s">
        <v>16</v>
      </c>
      <c r="G14" s="173" t="s">
        <v>18</v>
      </c>
      <c r="H14" s="175" t="s">
        <v>17</v>
      </c>
    </row>
    <row r="15" spans="1:8" ht="12.75">
      <c r="A15" s="184"/>
      <c r="B15" s="186" t="s">
        <v>15</v>
      </c>
      <c r="C15" s="186"/>
      <c r="D15" s="186"/>
      <c r="E15" s="186"/>
      <c r="F15" s="177">
        <v>320895593.90999997</v>
      </c>
      <c r="G15" s="257">
        <v>-7123582.599999964</v>
      </c>
      <c r="H15" s="203">
        <v>313772011.31</v>
      </c>
    </row>
    <row r="16" spans="1:8" ht="12.75">
      <c r="A16" s="61"/>
      <c r="B16" s="59" t="s">
        <v>19</v>
      </c>
      <c r="C16" s="59"/>
      <c r="D16" s="59"/>
      <c r="E16" s="59"/>
      <c r="F16" s="180">
        <v>10429974.21</v>
      </c>
      <c r="G16" s="217">
        <v>-966975.0000000019</v>
      </c>
      <c r="H16" s="205">
        <v>9462999.209999999</v>
      </c>
    </row>
    <row r="17" spans="1:8" ht="12.75">
      <c r="A17" s="61"/>
      <c r="B17" s="25" t="s">
        <v>20</v>
      </c>
      <c r="C17" s="25"/>
      <c r="D17" s="25"/>
      <c r="E17" s="25"/>
      <c r="F17" s="180">
        <v>331325568.11999995</v>
      </c>
      <c r="G17" s="217">
        <v>-8090557.599999964</v>
      </c>
      <c r="H17" s="205">
        <v>323235010.52</v>
      </c>
    </row>
    <row r="18" spans="1:8" ht="6.75" customHeight="1">
      <c r="A18" s="61"/>
      <c r="B18" s="59"/>
      <c r="C18" s="59"/>
      <c r="D18" s="59"/>
      <c r="E18" s="59"/>
      <c r="F18" s="182"/>
      <c r="G18" s="217"/>
      <c r="H18" s="183"/>
    </row>
    <row r="19" spans="1:8" ht="12.75">
      <c r="A19" s="61"/>
      <c r="B19" s="59" t="s">
        <v>22</v>
      </c>
      <c r="C19" s="59"/>
      <c r="D19" s="59"/>
      <c r="E19" s="59"/>
      <c r="F19" s="211">
        <v>0.0380021558072057</v>
      </c>
      <c r="G19" s="217"/>
      <c r="H19" s="212">
        <v>0.0369364515601964</v>
      </c>
    </row>
    <row r="20" spans="1:8" ht="12.75">
      <c r="A20" s="61"/>
      <c r="B20" s="59" t="s">
        <v>297</v>
      </c>
      <c r="C20" s="59"/>
      <c r="D20" s="59"/>
      <c r="E20" s="59"/>
      <c r="F20" s="213">
        <v>209.943822402327</v>
      </c>
      <c r="G20" s="217"/>
      <c r="H20" s="214">
        <v>211.715066271294</v>
      </c>
    </row>
    <row r="21" spans="1:8" ht="12.75">
      <c r="A21" s="61"/>
      <c r="B21" s="59" t="s">
        <v>23</v>
      </c>
      <c r="C21" s="59"/>
      <c r="D21" s="59"/>
      <c r="E21" s="59"/>
      <c r="F21" s="217">
        <v>45511</v>
      </c>
      <c r="G21" s="217">
        <v>-690</v>
      </c>
      <c r="H21" s="218">
        <v>44821</v>
      </c>
    </row>
    <row r="22" spans="1:8" ht="12.75">
      <c r="A22" s="61"/>
      <c r="B22" s="59" t="s">
        <v>24</v>
      </c>
      <c r="C22" s="59"/>
      <c r="D22" s="59"/>
      <c r="E22" s="59"/>
      <c r="F22" s="217">
        <v>17569</v>
      </c>
      <c r="G22" s="217">
        <v>-245</v>
      </c>
      <c r="H22" s="218">
        <v>17324</v>
      </c>
    </row>
    <row r="23" spans="1:8" ht="12.75">
      <c r="A23" s="61"/>
      <c r="B23" s="59" t="s">
        <v>46</v>
      </c>
      <c r="C23" s="59"/>
      <c r="D23" s="59"/>
      <c r="E23" s="59"/>
      <c r="F23" s="180">
        <v>18858.533104900675</v>
      </c>
      <c r="G23" s="217">
        <v>-200.31268698333588</v>
      </c>
      <c r="H23" s="205">
        <v>18658.22041791734</v>
      </c>
    </row>
    <row r="24" spans="1:8" ht="12.75">
      <c r="A24" s="61"/>
      <c r="B24" s="59" t="s">
        <v>306</v>
      </c>
      <c r="C24" s="59"/>
      <c r="D24" s="59"/>
      <c r="E24" s="59"/>
      <c r="F24" s="258">
        <v>714.5736764016866</v>
      </c>
      <c r="G24" s="217"/>
      <c r="H24" s="259">
        <v>716.121393554609</v>
      </c>
    </row>
    <row r="25" spans="1:8" ht="12.75">
      <c r="A25" s="61"/>
      <c r="B25" s="59" t="s">
        <v>308</v>
      </c>
      <c r="C25" s="59"/>
      <c r="D25" s="59"/>
      <c r="E25" s="59"/>
      <c r="F25" s="258">
        <v>764.39731715107</v>
      </c>
      <c r="G25" s="217"/>
      <c r="H25" s="259">
        <v>764.437631451221</v>
      </c>
    </row>
    <row r="26" spans="1:8" ht="12.75">
      <c r="A26" s="62"/>
      <c r="B26" s="60" t="s">
        <v>309</v>
      </c>
      <c r="C26" s="60"/>
      <c r="D26" s="60"/>
      <c r="E26" s="60"/>
      <c r="F26" s="260">
        <v>666.8970812958436</v>
      </c>
      <c r="G26" s="261"/>
      <c r="H26" s="262">
        <v>668.430134142446</v>
      </c>
    </row>
    <row r="27" spans="1:8" s="170" customFormat="1" ht="11.25">
      <c r="A27" s="23" t="s">
        <v>13</v>
      </c>
      <c r="B27" s="14"/>
      <c r="C27" s="14" t="s">
        <v>307</v>
      </c>
      <c r="D27" s="14"/>
      <c r="E27" s="14"/>
      <c r="F27" s="14"/>
      <c r="G27" s="14"/>
      <c r="H27" s="256"/>
    </row>
    <row r="28" spans="1:8" s="170" customFormat="1" ht="12" thickBot="1">
      <c r="A28" s="51" t="s">
        <v>14</v>
      </c>
      <c r="B28" s="64"/>
      <c r="C28" s="64"/>
      <c r="D28" s="64"/>
      <c r="E28" s="64"/>
      <c r="F28" s="64"/>
      <c r="G28" s="64"/>
      <c r="H28" s="171"/>
    </row>
    <row r="29" ht="13.5" thickBot="1"/>
    <row r="30" spans="1:11" ht="15.75">
      <c r="A30" s="141" t="s">
        <v>320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4"/>
    </row>
    <row r="31" spans="1:11" ht="6.75" customHeight="1">
      <c r="A31" s="61"/>
      <c r="B31" s="59"/>
      <c r="C31" s="59"/>
      <c r="D31" s="59"/>
      <c r="E31" s="59"/>
      <c r="F31" s="59"/>
      <c r="G31" s="59"/>
      <c r="H31" s="59"/>
      <c r="I31" s="59"/>
      <c r="J31" s="59"/>
      <c r="K31" s="145"/>
    </row>
    <row r="32" spans="1:11" s="202" customFormat="1" ht="12.75">
      <c r="A32" s="172"/>
      <c r="B32" s="173"/>
      <c r="C32" s="173"/>
      <c r="D32" s="173"/>
      <c r="E32" s="226"/>
      <c r="F32" s="288" t="s">
        <v>34</v>
      </c>
      <c r="G32" s="288"/>
      <c r="H32" s="288" t="s">
        <v>15</v>
      </c>
      <c r="I32" s="288"/>
      <c r="J32" s="288" t="s">
        <v>37</v>
      </c>
      <c r="K32" s="289"/>
    </row>
    <row r="33" spans="1:11" s="202" customFormat="1" ht="12.75">
      <c r="A33" s="172"/>
      <c r="B33" s="173"/>
      <c r="C33" s="173"/>
      <c r="D33" s="173"/>
      <c r="E33" s="226"/>
      <c r="F33" s="130" t="s">
        <v>35</v>
      </c>
      <c r="G33" s="130" t="s">
        <v>36</v>
      </c>
      <c r="H33" s="227" t="s">
        <v>35</v>
      </c>
      <c r="I33" s="228" t="s">
        <v>36</v>
      </c>
      <c r="J33" s="130" t="s">
        <v>35</v>
      </c>
      <c r="K33" s="131" t="s">
        <v>36</v>
      </c>
    </row>
    <row r="34" spans="1:11" ht="12.75">
      <c r="A34" s="61"/>
      <c r="B34" s="59" t="s">
        <v>30</v>
      </c>
      <c r="C34" s="59"/>
      <c r="D34" s="59"/>
      <c r="E34" s="59"/>
      <c r="F34" s="217">
        <v>5842</v>
      </c>
      <c r="G34" s="217">
        <v>5341</v>
      </c>
      <c r="H34" s="230">
        <v>44248835.56</v>
      </c>
      <c r="I34" s="230">
        <v>40487016.87</v>
      </c>
      <c r="J34" s="231">
        <v>0.13789168938358892</v>
      </c>
      <c r="K34" s="232">
        <v>0.12903323244468637</v>
      </c>
    </row>
    <row r="35" spans="1:11" ht="12.75">
      <c r="A35" s="61"/>
      <c r="B35" s="59" t="s">
        <v>293</v>
      </c>
      <c r="C35" s="59"/>
      <c r="D35" s="59"/>
      <c r="E35" s="59"/>
      <c r="F35" s="217">
        <v>34317</v>
      </c>
      <c r="G35" s="217">
        <v>33385</v>
      </c>
      <c r="H35" s="230">
        <v>229659873.44</v>
      </c>
      <c r="I35" s="230">
        <v>221892338.02</v>
      </c>
      <c r="J35" s="231">
        <v>0.7156840972531757</v>
      </c>
      <c r="K35" s="233">
        <v>0.7071769629598196</v>
      </c>
    </row>
    <row r="36" spans="1:11" ht="12.75">
      <c r="A36" s="61"/>
      <c r="B36" s="59" t="s">
        <v>295</v>
      </c>
      <c r="C36" s="59"/>
      <c r="D36" s="59"/>
      <c r="E36" s="59"/>
      <c r="F36" s="217">
        <v>1814</v>
      </c>
      <c r="G36" s="217">
        <v>2232</v>
      </c>
      <c r="H36" s="230">
        <v>15599613.78</v>
      </c>
      <c r="I36" s="230">
        <v>17558166.34</v>
      </c>
      <c r="J36" s="231">
        <v>0.04861273908414943</v>
      </c>
      <c r="K36" s="233">
        <v>0.05595835736493688</v>
      </c>
    </row>
    <row r="37" spans="1:11" ht="12.75">
      <c r="A37" s="61"/>
      <c r="B37" s="59" t="s">
        <v>291</v>
      </c>
      <c r="C37" s="59"/>
      <c r="D37" s="59"/>
      <c r="E37" s="59"/>
      <c r="F37" s="217">
        <v>875</v>
      </c>
      <c r="G37" s="217">
        <v>894</v>
      </c>
      <c r="H37" s="230">
        <v>8165368.13</v>
      </c>
      <c r="I37" s="230">
        <v>7292142.08</v>
      </c>
      <c r="J37" s="231">
        <v>0.0254455601290995</v>
      </c>
      <c r="K37" s="233">
        <v>0.02324025667412228</v>
      </c>
    </row>
    <row r="38" spans="1:11" ht="12.75">
      <c r="A38" s="61"/>
      <c r="B38" s="59" t="s">
        <v>294</v>
      </c>
      <c r="C38" s="59"/>
      <c r="D38" s="59"/>
      <c r="E38" s="59"/>
      <c r="F38" s="217">
        <v>2633</v>
      </c>
      <c r="G38" s="217">
        <v>2958</v>
      </c>
      <c r="H38" s="230">
        <v>23069657.81</v>
      </c>
      <c r="I38" s="230">
        <v>26475021.53</v>
      </c>
      <c r="J38" s="231">
        <v>0.0718914757566607</v>
      </c>
      <c r="K38" s="233">
        <v>0.08437661925124113</v>
      </c>
    </row>
    <row r="39" spans="1:11" ht="12.75">
      <c r="A39" s="61"/>
      <c r="B39" s="59" t="s">
        <v>296</v>
      </c>
      <c r="C39" s="59"/>
      <c r="D39" s="59"/>
      <c r="E39" s="59"/>
      <c r="F39" s="217">
        <v>9</v>
      </c>
      <c r="G39" s="217">
        <v>11</v>
      </c>
      <c r="H39" s="230">
        <v>66848.49</v>
      </c>
      <c r="I39" s="230">
        <v>67326.47</v>
      </c>
      <c r="J39" s="231">
        <v>0.00020831850380204558</v>
      </c>
      <c r="K39" s="233">
        <v>0.00021457130519357534</v>
      </c>
    </row>
    <row r="40" spans="1:11" ht="12.75">
      <c r="A40" s="61"/>
      <c r="B40" s="59" t="s">
        <v>283</v>
      </c>
      <c r="C40" s="59"/>
      <c r="D40" s="59"/>
      <c r="E40" s="59"/>
      <c r="F40" s="234">
        <v>21</v>
      </c>
      <c r="G40" s="234">
        <v>0</v>
      </c>
      <c r="H40" s="235">
        <v>85396.7</v>
      </c>
      <c r="I40" s="235">
        <v>0</v>
      </c>
      <c r="J40" s="236">
        <v>0.00026611988952378947</v>
      </c>
      <c r="K40" s="237">
        <v>0</v>
      </c>
    </row>
    <row r="41" spans="1:11" ht="12.75">
      <c r="A41" s="62"/>
      <c r="B41" s="26" t="s">
        <v>38</v>
      </c>
      <c r="C41" s="60"/>
      <c r="D41" s="60"/>
      <c r="E41" s="238"/>
      <c r="F41" s="239">
        <v>45511</v>
      </c>
      <c r="G41" s="239">
        <v>44821</v>
      </c>
      <c r="H41" s="240">
        <v>320895593.90999997</v>
      </c>
      <c r="I41" s="240">
        <v>313772011.31000006</v>
      </c>
      <c r="J41" s="241">
        <v>1</v>
      </c>
      <c r="K41" s="242">
        <v>1</v>
      </c>
    </row>
    <row r="42" spans="1:11" s="170" customFormat="1" ht="11.25">
      <c r="A42" s="23" t="s">
        <v>13</v>
      </c>
      <c r="B42" s="14"/>
      <c r="C42" s="14"/>
      <c r="D42" s="14"/>
      <c r="E42" s="14"/>
      <c r="F42" s="14"/>
      <c r="G42" s="14"/>
      <c r="H42" s="14"/>
      <c r="I42" s="14"/>
      <c r="J42" s="249"/>
      <c r="K42" s="250"/>
    </row>
    <row r="43" spans="1:11" s="170" customFormat="1" ht="12" thickBot="1">
      <c r="A43" s="51" t="s">
        <v>14</v>
      </c>
      <c r="B43" s="64"/>
      <c r="C43" s="64"/>
      <c r="D43" s="64"/>
      <c r="E43" s="64"/>
      <c r="F43" s="64"/>
      <c r="G43" s="64"/>
      <c r="H43" s="64"/>
      <c r="I43" s="64"/>
      <c r="J43" s="245"/>
      <c r="K43" s="246"/>
    </row>
    <row r="44" spans="1:11" ht="12.75" customHeight="1" thickBot="1">
      <c r="A44" s="224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15.75">
      <c r="A45" s="141" t="s">
        <v>321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4"/>
    </row>
    <row r="46" spans="1:11" ht="6.75" customHeight="1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145"/>
    </row>
    <row r="47" spans="1:11" s="202" customFormat="1" ht="12.75">
      <c r="A47" s="172"/>
      <c r="B47" s="173"/>
      <c r="C47" s="173"/>
      <c r="D47" s="173"/>
      <c r="E47" s="226"/>
      <c r="F47" s="288" t="s">
        <v>34</v>
      </c>
      <c r="G47" s="288"/>
      <c r="H47" s="288" t="s">
        <v>15</v>
      </c>
      <c r="I47" s="288"/>
      <c r="J47" s="288" t="s">
        <v>37</v>
      </c>
      <c r="K47" s="289"/>
    </row>
    <row r="48" spans="1:11" s="202" customFormat="1" ht="12.75">
      <c r="A48" s="172"/>
      <c r="B48" s="173"/>
      <c r="C48" s="173"/>
      <c r="D48" s="173"/>
      <c r="E48" s="226"/>
      <c r="F48" s="130" t="s">
        <v>35</v>
      </c>
      <c r="G48" s="130" t="s">
        <v>36</v>
      </c>
      <c r="H48" s="247" t="s">
        <v>35</v>
      </c>
      <c r="I48" s="248" t="s">
        <v>36</v>
      </c>
      <c r="J48" s="130" t="s">
        <v>35</v>
      </c>
      <c r="K48" s="131" t="s">
        <v>36</v>
      </c>
    </row>
    <row r="49" spans="1:11" ht="12.75">
      <c r="A49" s="61"/>
      <c r="B49" s="59" t="s">
        <v>31</v>
      </c>
      <c r="C49" s="59"/>
      <c r="D49" s="59"/>
      <c r="E49" s="59"/>
      <c r="F49" s="217">
        <v>28702</v>
      </c>
      <c r="G49" s="217">
        <v>29777</v>
      </c>
      <c r="H49" s="230">
        <v>189673055.98</v>
      </c>
      <c r="I49" s="230">
        <v>195276550.56</v>
      </c>
      <c r="J49" s="231">
        <v>0.7733566522948061</v>
      </c>
      <c r="K49" s="232">
        <v>0.8155194789918379</v>
      </c>
    </row>
    <row r="50" spans="1:11" ht="12.75">
      <c r="A50" s="61"/>
      <c r="B50" s="59" t="s">
        <v>290</v>
      </c>
      <c r="C50" s="59"/>
      <c r="D50" s="59"/>
      <c r="E50" s="59"/>
      <c r="F50" s="217">
        <v>2542</v>
      </c>
      <c r="G50" s="217">
        <v>1909</v>
      </c>
      <c r="H50" s="230">
        <v>16205862.14</v>
      </c>
      <c r="I50" s="230">
        <v>12404592.04</v>
      </c>
      <c r="J50" s="231">
        <v>0.06607639249226349</v>
      </c>
      <c r="K50" s="233">
        <v>0.051804409738684075</v>
      </c>
    </row>
    <row r="51" spans="1:11" ht="12.75">
      <c r="A51" s="61"/>
      <c r="B51" s="59" t="s">
        <v>131</v>
      </c>
      <c r="C51" s="59"/>
      <c r="D51" s="59"/>
      <c r="E51" s="59"/>
      <c r="F51" s="217">
        <v>1974</v>
      </c>
      <c r="G51" s="217">
        <v>1674</v>
      </c>
      <c r="H51" s="230">
        <v>15883542.38</v>
      </c>
      <c r="I51" s="230">
        <v>13724038.54</v>
      </c>
      <c r="J51" s="231">
        <v>0.06476219354463673</v>
      </c>
      <c r="K51" s="233">
        <v>0.05731471970243462</v>
      </c>
    </row>
    <row r="52" spans="1:11" ht="12.75">
      <c r="A52" s="61"/>
      <c r="B52" s="59" t="s">
        <v>132</v>
      </c>
      <c r="C52" s="59"/>
      <c r="D52" s="59"/>
      <c r="E52" s="59"/>
      <c r="F52" s="217">
        <v>796</v>
      </c>
      <c r="G52" s="217">
        <v>672</v>
      </c>
      <c r="H52" s="230">
        <v>6747213.26</v>
      </c>
      <c r="I52" s="230">
        <v>5486294.54</v>
      </c>
      <c r="J52" s="231">
        <v>0.027510508712544474</v>
      </c>
      <c r="K52" s="233">
        <v>0.02291201914426404</v>
      </c>
    </row>
    <row r="53" spans="1:11" ht="12.75">
      <c r="A53" s="61"/>
      <c r="B53" s="59" t="s">
        <v>133</v>
      </c>
      <c r="C53" s="59"/>
      <c r="D53" s="59"/>
      <c r="E53" s="59"/>
      <c r="F53" s="217">
        <v>575</v>
      </c>
      <c r="G53" s="217">
        <v>220</v>
      </c>
      <c r="H53" s="230">
        <v>4795226.28</v>
      </c>
      <c r="I53" s="230">
        <v>1697473.33</v>
      </c>
      <c r="J53" s="231">
        <v>0.01955164440060432</v>
      </c>
      <c r="K53" s="233">
        <v>0.007089036352364273</v>
      </c>
    </row>
    <row r="54" spans="1:11" ht="12.75">
      <c r="A54" s="61"/>
      <c r="B54" s="59" t="s">
        <v>135</v>
      </c>
      <c r="C54" s="59"/>
      <c r="D54" s="59"/>
      <c r="E54" s="59"/>
      <c r="F54" s="217">
        <v>383</v>
      </c>
      <c r="G54" s="217">
        <v>340</v>
      </c>
      <c r="H54" s="230">
        <v>3061032.53</v>
      </c>
      <c r="I54" s="230">
        <v>2877806.21</v>
      </c>
      <c r="J54" s="231">
        <v>0.012480791526952128</v>
      </c>
      <c r="K54" s="233">
        <v>0.012018376063528288</v>
      </c>
    </row>
    <row r="55" spans="1:11" ht="12.75">
      <c r="A55" s="61"/>
      <c r="B55" s="59" t="s">
        <v>134</v>
      </c>
      <c r="C55" s="59"/>
      <c r="D55" s="59"/>
      <c r="E55" s="59"/>
      <c r="F55" s="217">
        <v>369</v>
      </c>
      <c r="G55" s="217">
        <v>295</v>
      </c>
      <c r="H55" s="230">
        <v>2849361.02</v>
      </c>
      <c r="I55" s="230">
        <v>2595645.89</v>
      </c>
      <c r="J55" s="231">
        <v>0.01161774026480002</v>
      </c>
      <c r="K55" s="233">
        <v>0.010840010117905604</v>
      </c>
    </row>
    <row r="56" spans="1:11" ht="12.75">
      <c r="A56" s="61"/>
      <c r="B56" s="59" t="s">
        <v>136</v>
      </c>
      <c r="C56" s="59"/>
      <c r="D56" s="59"/>
      <c r="E56" s="59"/>
      <c r="F56" s="217">
        <v>239</v>
      </c>
      <c r="G56" s="217">
        <v>326</v>
      </c>
      <c r="H56" s="230">
        <v>2039109.64</v>
      </c>
      <c r="I56" s="230">
        <v>2593582.33</v>
      </c>
      <c r="J56" s="231">
        <v>0.008314090774278183</v>
      </c>
      <c r="K56" s="233">
        <v>0.010831392220000083</v>
      </c>
    </row>
    <row r="57" spans="1:11" ht="12.75">
      <c r="A57" s="61"/>
      <c r="B57" s="59" t="s">
        <v>137</v>
      </c>
      <c r="C57" s="59"/>
      <c r="D57" s="59"/>
      <c r="E57" s="59"/>
      <c r="F57" s="217">
        <v>190</v>
      </c>
      <c r="G57" s="217">
        <v>167</v>
      </c>
      <c r="H57" s="230">
        <v>1551399.63</v>
      </c>
      <c r="I57" s="230">
        <v>1470749.61</v>
      </c>
      <c r="J57" s="231">
        <v>0.006325543804992059</v>
      </c>
      <c r="K57" s="233">
        <v>0.006142186310824441</v>
      </c>
    </row>
    <row r="58" spans="1:11" ht="12.75">
      <c r="A58" s="61"/>
      <c r="B58" s="59" t="s">
        <v>288</v>
      </c>
      <c r="C58" s="59"/>
      <c r="D58" s="59"/>
      <c r="E58" s="59"/>
      <c r="F58" s="217">
        <v>155</v>
      </c>
      <c r="G58" s="217">
        <v>120</v>
      </c>
      <c r="H58" s="230">
        <v>1118571.25</v>
      </c>
      <c r="I58" s="230">
        <v>891262.76</v>
      </c>
      <c r="J58" s="231">
        <v>0.004560766487278151</v>
      </c>
      <c r="K58" s="233">
        <v>0.0037221168624478563</v>
      </c>
    </row>
    <row r="59" spans="1:11" ht="12.75">
      <c r="A59" s="61"/>
      <c r="B59" s="59" t="s">
        <v>289</v>
      </c>
      <c r="C59" s="59"/>
      <c r="D59" s="59"/>
      <c r="E59" s="59"/>
      <c r="F59" s="234">
        <v>206</v>
      </c>
      <c r="G59" s="234">
        <v>117</v>
      </c>
      <c r="H59" s="235">
        <v>1335113.11</v>
      </c>
      <c r="I59" s="235">
        <v>432508.55</v>
      </c>
      <c r="J59" s="236">
        <v>0.005443675696844263</v>
      </c>
      <c r="K59" s="237">
        <v>0.0018062544957088433</v>
      </c>
    </row>
    <row r="60" spans="1:11" ht="12.75">
      <c r="A60" s="62"/>
      <c r="B60" s="26" t="s">
        <v>32</v>
      </c>
      <c r="C60" s="60"/>
      <c r="D60" s="60"/>
      <c r="E60" s="238"/>
      <c r="F60" s="239">
        <v>36131</v>
      </c>
      <c r="G60" s="239">
        <v>35617</v>
      </c>
      <c r="H60" s="240">
        <v>245259487.22</v>
      </c>
      <c r="I60" s="240">
        <v>239450504.36</v>
      </c>
      <c r="J60" s="241">
        <v>1</v>
      </c>
      <c r="K60" s="242">
        <v>1</v>
      </c>
    </row>
    <row r="61" spans="1:11" s="170" customFormat="1" ht="11.25">
      <c r="A61" s="23" t="s">
        <v>13</v>
      </c>
      <c r="B61" s="14"/>
      <c r="C61" s="14"/>
      <c r="D61" s="14"/>
      <c r="E61" s="14"/>
      <c r="F61" s="14"/>
      <c r="G61" s="14"/>
      <c r="H61" s="14"/>
      <c r="I61" s="14"/>
      <c r="J61" s="249"/>
      <c r="K61" s="250"/>
    </row>
    <row r="62" spans="1:11" s="170" customFormat="1" ht="12" thickBot="1">
      <c r="A62" s="51" t="s">
        <v>14</v>
      </c>
      <c r="B62" s="64"/>
      <c r="C62" s="64"/>
      <c r="D62" s="64"/>
      <c r="E62" s="64"/>
      <c r="F62" s="64"/>
      <c r="G62" s="64"/>
      <c r="H62" s="64"/>
      <c r="I62" s="64"/>
      <c r="J62" s="245"/>
      <c r="K62" s="246"/>
    </row>
    <row r="63" spans="1:11" s="170" customFormat="1" ht="12" thickBot="1">
      <c r="A63" s="14"/>
      <c r="B63" s="14"/>
      <c r="C63" s="14"/>
      <c r="D63" s="14"/>
      <c r="E63" s="14"/>
      <c r="F63" s="14"/>
      <c r="G63" s="14"/>
      <c r="H63" s="14"/>
      <c r="I63" s="14"/>
      <c r="J63" s="249"/>
      <c r="K63" s="249"/>
    </row>
    <row r="64" spans="1:11" s="170" customFormat="1" ht="15.75">
      <c r="A64" s="141" t="s">
        <v>322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4"/>
    </row>
    <row r="65" spans="1:11" s="170" customFormat="1" ht="12.75">
      <c r="A65" s="61"/>
      <c r="B65" s="59"/>
      <c r="C65" s="59"/>
      <c r="D65" s="59"/>
      <c r="E65" s="59"/>
      <c r="F65" s="59"/>
      <c r="G65" s="59"/>
      <c r="H65" s="59"/>
      <c r="I65" s="59"/>
      <c r="J65" s="59"/>
      <c r="K65" s="145"/>
    </row>
    <row r="66" spans="1:11" s="170" customFormat="1" ht="12.75">
      <c r="A66" s="251"/>
      <c r="B66" s="252"/>
      <c r="C66" s="252"/>
      <c r="D66" s="252"/>
      <c r="E66" s="253"/>
      <c r="F66" s="265" t="s">
        <v>34</v>
      </c>
      <c r="G66" s="287"/>
      <c r="H66" s="265" t="s">
        <v>15</v>
      </c>
      <c r="I66" s="287"/>
      <c r="J66" s="265" t="s">
        <v>37</v>
      </c>
      <c r="K66" s="266"/>
    </row>
    <row r="67" spans="1:11" s="170" customFormat="1" ht="12.75">
      <c r="A67" s="251"/>
      <c r="B67" s="252"/>
      <c r="C67" s="252"/>
      <c r="D67" s="252"/>
      <c r="E67" s="253"/>
      <c r="F67" s="130" t="s">
        <v>35</v>
      </c>
      <c r="G67" s="130" t="s">
        <v>36</v>
      </c>
      <c r="H67" s="247" t="s">
        <v>35</v>
      </c>
      <c r="I67" s="248" t="s">
        <v>36</v>
      </c>
      <c r="J67" s="130" t="s">
        <v>35</v>
      </c>
      <c r="K67" s="131" t="s">
        <v>36</v>
      </c>
    </row>
    <row r="68" spans="1:11" s="170" customFormat="1" ht="12.75">
      <c r="A68" s="184"/>
      <c r="B68" s="59" t="s">
        <v>142</v>
      </c>
      <c r="C68" s="186"/>
      <c r="D68" s="186"/>
      <c r="E68" s="254"/>
      <c r="F68" s="217">
        <v>24814</v>
      </c>
      <c r="G68" s="217">
        <v>24424</v>
      </c>
      <c r="H68" s="230">
        <v>224350330.13</v>
      </c>
      <c r="I68" s="230">
        <v>219416731.73</v>
      </c>
      <c r="J68" s="231">
        <v>0.6991380822540133</v>
      </c>
      <c r="K68" s="232">
        <v>0.6992871378614486</v>
      </c>
    </row>
    <row r="69" spans="1:11" s="170" customFormat="1" ht="12.75">
      <c r="A69" s="61"/>
      <c r="B69" s="59" t="s">
        <v>146</v>
      </c>
      <c r="C69" s="59"/>
      <c r="D69" s="59"/>
      <c r="E69" s="255"/>
      <c r="F69" s="217">
        <v>8652</v>
      </c>
      <c r="G69" s="217">
        <v>8515</v>
      </c>
      <c r="H69" s="230">
        <v>51002692.74</v>
      </c>
      <c r="I69" s="230">
        <v>49828673.75</v>
      </c>
      <c r="J69" s="231">
        <v>0.15893858846283968</v>
      </c>
      <c r="K69" s="233">
        <v>0.1588053489601096</v>
      </c>
    </row>
    <row r="70" spans="1:11" s="170" customFormat="1" ht="12.75">
      <c r="A70" s="61"/>
      <c r="B70" s="59" t="s">
        <v>145</v>
      </c>
      <c r="C70" s="59"/>
      <c r="D70" s="59"/>
      <c r="E70" s="255"/>
      <c r="F70" s="217">
        <v>10907</v>
      </c>
      <c r="G70" s="217">
        <v>10751</v>
      </c>
      <c r="H70" s="230">
        <v>37884357.08</v>
      </c>
      <c r="I70" s="230">
        <v>36806693.46</v>
      </c>
      <c r="J70" s="231">
        <v>0.11805820272691323</v>
      </c>
      <c r="K70" s="233">
        <v>0.1173039408656363</v>
      </c>
    </row>
    <row r="71" spans="1:11" s="170" customFormat="1" ht="12.75">
      <c r="A71" s="61"/>
      <c r="B71" s="59" t="s">
        <v>147</v>
      </c>
      <c r="C71" s="59"/>
      <c r="D71" s="59"/>
      <c r="E71" s="255"/>
      <c r="F71" s="217">
        <v>603</v>
      </c>
      <c r="G71" s="217">
        <v>598</v>
      </c>
      <c r="H71" s="230">
        <v>5112185.02</v>
      </c>
      <c r="I71" s="230">
        <v>5242346.79</v>
      </c>
      <c r="J71" s="231">
        <v>0.01593099162786819</v>
      </c>
      <c r="K71" s="233">
        <v>0.016707502903503632</v>
      </c>
    </row>
    <row r="72" spans="1:11" s="170" customFormat="1" ht="12.75">
      <c r="A72" s="61"/>
      <c r="B72" s="59" t="s">
        <v>143</v>
      </c>
      <c r="C72" s="59"/>
      <c r="D72" s="59"/>
      <c r="E72" s="255"/>
      <c r="F72" s="217">
        <v>220</v>
      </c>
      <c r="G72" s="217">
        <v>219</v>
      </c>
      <c r="H72" s="230">
        <v>1290604.8</v>
      </c>
      <c r="I72" s="230">
        <v>1258529.46</v>
      </c>
      <c r="J72" s="231">
        <v>0.004021883829174575</v>
      </c>
      <c r="K72" s="233">
        <v>0.0040109678831634216</v>
      </c>
    </row>
    <row r="73" spans="1:11" s="170" customFormat="1" ht="12.75">
      <c r="A73" s="61"/>
      <c r="B73" s="59" t="s">
        <v>144</v>
      </c>
      <c r="C73" s="59"/>
      <c r="D73" s="59"/>
      <c r="E73" s="255"/>
      <c r="F73" s="217">
        <v>199</v>
      </c>
      <c r="G73" s="217">
        <v>195</v>
      </c>
      <c r="H73" s="230">
        <v>888220.25</v>
      </c>
      <c r="I73" s="230">
        <v>848521.96</v>
      </c>
      <c r="J73" s="231">
        <v>0.0027679415574933535</v>
      </c>
      <c r="K73" s="233">
        <v>0.0027042627430579795</v>
      </c>
    </row>
    <row r="74" spans="1:11" s="170" customFormat="1" ht="12.75">
      <c r="A74" s="61"/>
      <c r="B74" s="59" t="s">
        <v>329</v>
      </c>
      <c r="C74" s="59"/>
      <c r="D74" s="59"/>
      <c r="E74" s="255"/>
      <c r="F74" s="234">
        <v>116</v>
      </c>
      <c r="G74" s="234">
        <v>119</v>
      </c>
      <c r="H74" s="235">
        <v>367203.89</v>
      </c>
      <c r="I74" s="235">
        <v>370514.16</v>
      </c>
      <c r="J74" s="236">
        <v>0.0011443095416978145</v>
      </c>
      <c r="K74" s="237">
        <v>0.0011808387830804321</v>
      </c>
    </row>
    <row r="75" spans="1:11" s="170" customFormat="1" ht="12.75">
      <c r="A75" s="62"/>
      <c r="B75" s="26" t="s">
        <v>38</v>
      </c>
      <c r="C75" s="60"/>
      <c r="D75" s="60"/>
      <c r="E75" s="238"/>
      <c r="F75" s="239">
        <v>45511</v>
      </c>
      <c r="G75" s="239">
        <v>44821</v>
      </c>
      <c r="H75" s="240">
        <v>320895593.90999997</v>
      </c>
      <c r="I75" s="240">
        <v>313772011.31</v>
      </c>
      <c r="J75" s="241">
        <v>1</v>
      </c>
      <c r="K75" s="242">
        <v>1</v>
      </c>
    </row>
    <row r="76" spans="1:11" s="170" customFormat="1" ht="11.25">
      <c r="A76" s="23" t="s">
        <v>13</v>
      </c>
      <c r="B76" s="23"/>
      <c r="C76" s="14" t="s">
        <v>330</v>
      </c>
      <c r="D76" s="14"/>
      <c r="E76" s="14"/>
      <c r="F76" s="14"/>
      <c r="G76" s="14"/>
      <c r="H76" s="14"/>
      <c r="I76" s="14"/>
      <c r="J76" s="14"/>
      <c r="K76" s="256"/>
    </row>
    <row r="77" spans="1:11" s="170" customFormat="1" ht="12" thickBot="1">
      <c r="A77" s="51" t="s">
        <v>14</v>
      </c>
      <c r="B77" s="51"/>
      <c r="C77" s="64"/>
      <c r="D77" s="64"/>
      <c r="E77" s="64"/>
      <c r="F77" s="64"/>
      <c r="G77" s="64"/>
      <c r="H77" s="64"/>
      <c r="I77" s="64"/>
      <c r="J77" s="64"/>
      <c r="K77" s="171"/>
    </row>
    <row r="78" ht="13.5" thickBot="1"/>
    <row r="79" spans="1:11" ht="15.75">
      <c r="A79" s="141" t="s">
        <v>323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4"/>
    </row>
    <row r="80" spans="1:11" ht="6.75" customHeight="1">
      <c r="A80" s="61"/>
      <c r="B80" s="59"/>
      <c r="C80" s="59"/>
      <c r="D80" s="59"/>
      <c r="E80" s="59"/>
      <c r="F80" s="59"/>
      <c r="G80" s="59"/>
      <c r="H80" s="59"/>
      <c r="I80" s="59"/>
      <c r="J80" s="59"/>
      <c r="K80" s="145"/>
    </row>
    <row r="81" spans="1:11" ht="12.75" customHeight="1">
      <c r="A81" s="251"/>
      <c r="B81" s="252"/>
      <c r="C81" s="252"/>
      <c r="D81" s="252"/>
      <c r="E81" s="252"/>
      <c r="F81" s="265" t="s">
        <v>34</v>
      </c>
      <c r="G81" s="287"/>
      <c r="H81" s="265" t="s">
        <v>15</v>
      </c>
      <c r="I81" s="287"/>
      <c r="J81" s="265" t="s">
        <v>37</v>
      </c>
      <c r="K81" s="266"/>
    </row>
    <row r="82" spans="1:11" ht="12.75">
      <c r="A82" s="251"/>
      <c r="B82" s="252"/>
      <c r="C82" s="252"/>
      <c r="D82" s="252"/>
      <c r="E82" s="252"/>
      <c r="F82" s="130" t="s">
        <v>35</v>
      </c>
      <c r="G82" s="130" t="s">
        <v>36</v>
      </c>
      <c r="H82" s="130" t="s">
        <v>35</v>
      </c>
      <c r="I82" s="129" t="s">
        <v>36</v>
      </c>
      <c r="J82" s="130" t="s">
        <v>35</v>
      </c>
      <c r="K82" s="131" t="s">
        <v>36</v>
      </c>
    </row>
    <row r="83" spans="1:11" ht="12.75">
      <c r="A83" s="61"/>
      <c r="B83" s="59" t="s">
        <v>139</v>
      </c>
      <c r="C83" s="59"/>
      <c r="D83" s="59"/>
      <c r="E83" s="59"/>
      <c r="F83" s="217">
        <v>2916</v>
      </c>
      <c r="G83" s="217">
        <v>2882</v>
      </c>
      <c r="H83" s="230">
        <v>24336760.52</v>
      </c>
      <c r="I83" s="230">
        <v>23745659.66</v>
      </c>
      <c r="J83" s="231">
        <v>0.07584012053099617</v>
      </c>
      <c r="K83" s="232">
        <v>0.07567806816440296</v>
      </c>
    </row>
    <row r="84" spans="1:11" ht="12.75">
      <c r="A84" s="61"/>
      <c r="B84" s="59" t="s">
        <v>138</v>
      </c>
      <c r="C84" s="59"/>
      <c r="D84" s="59"/>
      <c r="E84" s="59"/>
      <c r="F84" s="217">
        <v>39702</v>
      </c>
      <c r="G84" s="217">
        <v>39087</v>
      </c>
      <c r="H84" s="230">
        <v>258579387.14</v>
      </c>
      <c r="I84" s="230">
        <v>252738088.49</v>
      </c>
      <c r="J84" s="231">
        <v>0.8058053524179035</v>
      </c>
      <c r="K84" s="233">
        <v>0.8054832151370577</v>
      </c>
    </row>
    <row r="85" spans="1:11" ht="12.75">
      <c r="A85" s="61"/>
      <c r="B85" s="59" t="s">
        <v>140</v>
      </c>
      <c r="C85" s="59"/>
      <c r="D85" s="59"/>
      <c r="E85" s="59"/>
      <c r="F85" s="217">
        <v>358</v>
      </c>
      <c r="G85" s="217">
        <v>349</v>
      </c>
      <c r="H85" s="230">
        <v>4494313.82</v>
      </c>
      <c r="I85" s="230">
        <v>4486751.66</v>
      </c>
      <c r="J85" s="231">
        <v>0.014005532968646801</v>
      </c>
      <c r="K85" s="233">
        <v>0.014299400514621382</v>
      </c>
    </row>
    <row r="86" spans="1:11" ht="12.75">
      <c r="A86" s="61"/>
      <c r="B86" s="59" t="s">
        <v>55</v>
      </c>
      <c r="C86" s="59"/>
      <c r="D86" s="59"/>
      <c r="E86" s="59"/>
      <c r="F86" s="217">
        <v>1796</v>
      </c>
      <c r="G86" s="217">
        <v>1770</v>
      </c>
      <c r="H86" s="230">
        <v>26294046.52</v>
      </c>
      <c r="I86" s="230">
        <v>25742636.98</v>
      </c>
      <c r="J86" s="231">
        <v>0.08193956856688585</v>
      </c>
      <c r="K86" s="233">
        <v>0.08204248961698125</v>
      </c>
    </row>
    <row r="87" spans="1:11" ht="12.75">
      <c r="A87" s="61"/>
      <c r="B87" s="59" t="s">
        <v>141</v>
      </c>
      <c r="C87" s="59"/>
      <c r="D87" s="59"/>
      <c r="E87" s="59"/>
      <c r="F87" s="217">
        <v>614</v>
      </c>
      <c r="G87" s="217">
        <v>604</v>
      </c>
      <c r="H87" s="230">
        <v>6834000.39</v>
      </c>
      <c r="I87" s="230">
        <v>6701939.47</v>
      </c>
      <c r="J87" s="231">
        <v>0.021296647631493186</v>
      </c>
      <c r="K87" s="233">
        <v>0.021359264779606577</v>
      </c>
    </row>
    <row r="88" spans="1:11" ht="12.75">
      <c r="A88" s="61"/>
      <c r="B88" s="59" t="s">
        <v>287</v>
      </c>
      <c r="C88" s="59"/>
      <c r="D88" s="59"/>
      <c r="E88" s="59"/>
      <c r="F88" s="234">
        <v>125</v>
      </c>
      <c r="G88" s="234">
        <v>129</v>
      </c>
      <c r="H88" s="235">
        <v>357085.52000004053</v>
      </c>
      <c r="I88" s="235">
        <v>356935.0499998927</v>
      </c>
      <c r="J88" s="236">
        <v>0.001112777884074627</v>
      </c>
      <c r="K88" s="237">
        <v>0.001137561787329873</v>
      </c>
    </row>
    <row r="89" spans="1:11" ht="12.75">
      <c r="A89" s="62"/>
      <c r="B89" s="26" t="s">
        <v>38</v>
      </c>
      <c r="C89" s="60"/>
      <c r="D89" s="60"/>
      <c r="E89" s="238"/>
      <c r="F89" s="239">
        <v>45511</v>
      </c>
      <c r="G89" s="239">
        <v>44821</v>
      </c>
      <c r="H89" s="240">
        <v>320895593.90999997</v>
      </c>
      <c r="I89" s="240">
        <v>313772011.31</v>
      </c>
      <c r="J89" s="241">
        <v>1</v>
      </c>
      <c r="K89" s="242">
        <v>1</v>
      </c>
    </row>
    <row r="90" spans="1:11" s="170" customFormat="1" ht="11.25">
      <c r="A90" s="23" t="s">
        <v>13</v>
      </c>
      <c r="B90" s="14"/>
      <c r="C90" s="14"/>
      <c r="D90" s="14"/>
      <c r="E90" s="14"/>
      <c r="F90" s="63"/>
      <c r="G90" s="63"/>
      <c r="H90" s="63"/>
      <c r="I90" s="63"/>
      <c r="J90" s="63"/>
      <c r="K90" s="169"/>
    </row>
    <row r="91" spans="1:11" s="170" customFormat="1" ht="12" thickBot="1">
      <c r="A91" s="51" t="s">
        <v>14</v>
      </c>
      <c r="B91" s="64"/>
      <c r="C91" s="64"/>
      <c r="D91" s="64"/>
      <c r="E91" s="64"/>
      <c r="F91" s="64"/>
      <c r="G91" s="64"/>
      <c r="H91" s="64"/>
      <c r="I91" s="64"/>
      <c r="J91" s="64"/>
      <c r="K91" s="171"/>
    </row>
    <row r="92" ht="13.5" thickBot="1"/>
    <row r="93" spans="1:11" ht="15.75">
      <c r="A93" s="141" t="s">
        <v>324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4"/>
    </row>
    <row r="94" spans="1:11" ht="12.75">
      <c r="A94" s="61"/>
      <c r="B94" s="59"/>
      <c r="C94" s="59"/>
      <c r="D94" s="59"/>
      <c r="E94" s="59"/>
      <c r="F94" s="59"/>
      <c r="G94" s="59"/>
      <c r="H94" s="59"/>
      <c r="I94" s="59"/>
      <c r="J94" s="59"/>
      <c r="K94" s="145"/>
    </row>
    <row r="95" spans="1:11" ht="12.75">
      <c r="A95" s="251"/>
      <c r="B95" s="252"/>
      <c r="C95" s="252"/>
      <c r="D95" s="252"/>
      <c r="E95" s="252"/>
      <c r="F95" s="265" t="s">
        <v>34</v>
      </c>
      <c r="G95" s="287"/>
      <c r="H95" s="265" t="s">
        <v>15</v>
      </c>
      <c r="I95" s="287"/>
      <c r="J95" s="265" t="s">
        <v>37</v>
      </c>
      <c r="K95" s="266"/>
    </row>
    <row r="96" spans="1:11" ht="12.75">
      <c r="A96" s="251"/>
      <c r="B96" s="252"/>
      <c r="C96" s="252"/>
      <c r="D96" s="252"/>
      <c r="E96" s="252"/>
      <c r="F96" s="130" t="s">
        <v>35</v>
      </c>
      <c r="G96" s="130" t="s">
        <v>36</v>
      </c>
      <c r="H96" s="130" t="s">
        <v>35</v>
      </c>
      <c r="I96" s="129" t="s">
        <v>36</v>
      </c>
      <c r="J96" s="130" t="s">
        <v>35</v>
      </c>
      <c r="K96" s="131" t="s">
        <v>36</v>
      </c>
    </row>
    <row r="97" spans="1:11" ht="12.75">
      <c r="A97" s="61"/>
      <c r="B97" s="59" t="s">
        <v>327</v>
      </c>
      <c r="C97" s="59"/>
      <c r="D97" s="59"/>
      <c r="E97" s="59"/>
      <c r="F97" s="217">
        <v>20280</v>
      </c>
      <c r="G97" s="217">
        <v>19935</v>
      </c>
      <c r="H97" s="230">
        <v>93836241.44999999</v>
      </c>
      <c r="I97" s="230">
        <v>91213963.5</v>
      </c>
      <c r="J97" s="231">
        <v>0.29241985004106286</v>
      </c>
      <c r="K97" s="233">
        <v>0.29070140169348174</v>
      </c>
    </row>
    <row r="98" spans="1:11" ht="12.75">
      <c r="A98" s="61"/>
      <c r="B98" s="59" t="s">
        <v>328</v>
      </c>
      <c r="C98" s="59"/>
      <c r="D98" s="59"/>
      <c r="E98" s="59"/>
      <c r="F98" s="217">
        <v>4521</v>
      </c>
      <c r="G98" s="217">
        <v>4384</v>
      </c>
      <c r="H98" s="230">
        <v>37556369.85</v>
      </c>
      <c r="I98" s="230">
        <v>36195689.2</v>
      </c>
      <c r="J98" s="231">
        <v>0.11703610321472116</v>
      </c>
      <c r="K98" s="233">
        <v>0.11535665354243288</v>
      </c>
    </row>
    <row r="99" spans="1:11" ht="12.75">
      <c r="A99" s="61"/>
      <c r="B99" s="59" t="s">
        <v>335</v>
      </c>
      <c r="C99" s="59"/>
      <c r="D99" s="59"/>
      <c r="E99" s="59"/>
      <c r="F99" s="217">
        <v>4500</v>
      </c>
      <c r="G99" s="217">
        <v>4426</v>
      </c>
      <c r="H99" s="230">
        <v>36986660.94</v>
      </c>
      <c r="I99" s="230">
        <v>36306092.510000005</v>
      </c>
      <c r="J99" s="231">
        <v>0.11526073165832706</v>
      </c>
      <c r="K99" s="233">
        <v>0.1157085119173691</v>
      </c>
    </row>
    <row r="100" spans="1:11" ht="12.75">
      <c r="A100" s="61"/>
      <c r="B100" s="59" t="s">
        <v>336</v>
      </c>
      <c r="C100" s="59"/>
      <c r="D100" s="59"/>
      <c r="E100" s="59"/>
      <c r="F100" s="217">
        <v>7074</v>
      </c>
      <c r="G100" s="217">
        <v>7004</v>
      </c>
      <c r="H100" s="230">
        <v>64547669.38</v>
      </c>
      <c r="I100" s="230">
        <v>63337559.34</v>
      </c>
      <c r="J100" s="231">
        <v>0.20114850625871597</v>
      </c>
      <c r="K100" s="233">
        <v>0.2018585375909257</v>
      </c>
    </row>
    <row r="101" spans="1:11" ht="12.75">
      <c r="A101" s="61"/>
      <c r="B101" s="59" t="s">
        <v>337</v>
      </c>
      <c r="C101" s="59"/>
      <c r="D101" s="59"/>
      <c r="E101" s="59"/>
      <c r="F101" s="217">
        <v>6665</v>
      </c>
      <c r="G101" s="217">
        <v>6622</v>
      </c>
      <c r="H101" s="230">
        <v>63641107.46</v>
      </c>
      <c r="I101" s="230">
        <v>62877635.57</v>
      </c>
      <c r="J101" s="231">
        <v>0.19832340695163647</v>
      </c>
      <c r="K101" s="233">
        <v>0.20039274793021053</v>
      </c>
    </row>
    <row r="102" spans="1:11" ht="12.75">
      <c r="A102" s="61"/>
      <c r="B102" s="59" t="s">
        <v>82</v>
      </c>
      <c r="C102" s="59"/>
      <c r="D102" s="59"/>
      <c r="E102" s="59"/>
      <c r="F102" s="234">
        <v>2471</v>
      </c>
      <c r="G102" s="234">
        <v>2450</v>
      </c>
      <c r="H102" s="235">
        <v>24327544.83</v>
      </c>
      <c r="I102" s="235">
        <v>23841071.19</v>
      </c>
      <c r="J102" s="236">
        <v>0.07581140187553659</v>
      </c>
      <c r="K102" s="237">
        <v>0.07598214732558009</v>
      </c>
    </row>
    <row r="103" spans="1:11" ht="12.75">
      <c r="A103" s="62"/>
      <c r="B103" s="26" t="s">
        <v>56</v>
      </c>
      <c r="C103" s="60"/>
      <c r="D103" s="60"/>
      <c r="E103" s="238"/>
      <c r="F103" s="239">
        <v>45511</v>
      </c>
      <c r="G103" s="239">
        <v>44821</v>
      </c>
      <c r="H103" s="240">
        <v>320895593.90999997</v>
      </c>
      <c r="I103" s="240">
        <v>313772011.31</v>
      </c>
      <c r="J103" s="241">
        <v>1</v>
      </c>
      <c r="K103" s="242">
        <v>1</v>
      </c>
    </row>
    <row r="104" spans="1:11" ht="12.75">
      <c r="A104" s="23" t="s">
        <v>13</v>
      </c>
      <c r="B104" s="14"/>
      <c r="C104" s="14"/>
      <c r="D104" s="14"/>
      <c r="E104" s="14"/>
      <c r="F104" s="59"/>
      <c r="G104" s="59"/>
      <c r="H104" s="59"/>
      <c r="I104" s="59"/>
      <c r="J104" s="59"/>
      <c r="K104" s="145"/>
    </row>
    <row r="105" spans="1:11" ht="13.5" thickBot="1">
      <c r="A105" s="51" t="s">
        <v>14</v>
      </c>
      <c r="B105" s="64"/>
      <c r="C105" s="64"/>
      <c r="D105" s="64"/>
      <c r="E105" s="64"/>
      <c r="F105" s="224"/>
      <c r="G105" s="224"/>
      <c r="H105" s="224"/>
      <c r="I105" s="224"/>
      <c r="J105" s="224"/>
      <c r="K105" s="225"/>
    </row>
  </sheetData>
  <sheetProtection/>
  <mergeCells count="27">
    <mergeCell ref="B9:C9"/>
    <mergeCell ref="D7:G7"/>
    <mergeCell ref="D9:G9"/>
    <mergeCell ref="F32:G32"/>
    <mergeCell ref="J95:K95"/>
    <mergeCell ref="F81:G81"/>
    <mergeCell ref="H81:I81"/>
    <mergeCell ref="J81:K81"/>
    <mergeCell ref="F95:G95"/>
    <mergeCell ref="H95:I95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J32:K32"/>
    <mergeCell ref="F66:G66"/>
    <mergeCell ref="H66:I66"/>
    <mergeCell ref="J66:K66"/>
    <mergeCell ref="F47:G47"/>
    <mergeCell ref="H47:I47"/>
    <mergeCell ref="J47:K47"/>
    <mergeCell ref="H32:I32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2" horizontalDpi="600" verticalDpi="600" orientation="landscape" scale="63" r:id="rId3"/>
  <headerFooter alignWithMargins="0">
    <oddFooter>&amp;L&amp;"Arial,Bold"Vermont Student Assistance Corp.&amp;RPage &amp;P of &amp;N</oddFooter>
  </headerFooter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showGridLines="0" zoomScale="85" zoomScaleNormal="85" zoomScalePageLayoutView="0" workbookViewId="0" topLeftCell="A4">
      <selection activeCell="A1" sqref="A1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9.8515625" style="0" bestFit="1" customWidth="1"/>
    <col min="8" max="8" width="13.28125" style="0" bestFit="1" customWidth="1"/>
    <col min="9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291"/>
      <c r="M2" s="291"/>
      <c r="R2" s="27"/>
      <c r="S2" s="27"/>
      <c r="T2" s="27"/>
    </row>
    <row r="3" spans="12:20" ht="13.5" thickBot="1">
      <c r="L3" s="291"/>
      <c r="M3" s="291"/>
      <c r="Q3" s="27"/>
      <c r="R3" s="27"/>
      <c r="S3" s="27"/>
      <c r="T3" s="27"/>
    </row>
    <row r="4" spans="2:20" ht="12.75">
      <c r="B4" s="297" t="s">
        <v>2</v>
      </c>
      <c r="C4" s="298"/>
      <c r="D4" s="298"/>
      <c r="E4" s="292">
        <v>40633</v>
      </c>
      <c r="F4" s="293"/>
      <c r="G4" s="294"/>
      <c r="L4" s="291"/>
      <c r="M4" s="291"/>
      <c r="Q4" s="27"/>
      <c r="R4" s="27"/>
      <c r="S4" s="27"/>
      <c r="T4" s="27"/>
    </row>
    <row r="5" spans="2:20" ht="13.5" thickBot="1">
      <c r="B5" s="299" t="s">
        <v>58</v>
      </c>
      <c r="C5" s="300"/>
      <c r="D5" s="300"/>
      <c r="E5" s="295" t="s">
        <v>340</v>
      </c>
      <c r="F5" s="295"/>
      <c r="G5" s="296"/>
      <c r="Q5" s="27"/>
      <c r="R5" s="27"/>
      <c r="S5" s="27"/>
      <c r="T5" s="27"/>
    </row>
    <row r="6" ht="13.5" thickBot="1"/>
    <row r="7" spans="1:14" ht="15.75" thickBot="1">
      <c r="A7" s="28" t="s">
        <v>59</v>
      </c>
      <c r="B7" s="24"/>
      <c r="C7" s="24"/>
      <c r="D7" s="24"/>
      <c r="E7" s="24"/>
      <c r="F7" s="24"/>
      <c r="G7" s="24"/>
      <c r="H7" s="24"/>
      <c r="I7" s="3"/>
      <c r="J7" s="7"/>
      <c r="K7" s="7"/>
      <c r="L7" s="7"/>
      <c r="M7" s="7"/>
      <c r="N7" s="7"/>
    </row>
    <row r="8" spans="1:38" ht="15.75" thickBot="1">
      <c r="A8" s="30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6" customHeight="1">
      <c r="A9" s="34"/>
      <c r="B9" s="8"/>
      <c r="C9" s="8"/>
      <c r="D9" s="8"/>
      <c r="E9" s="8"/>
      <c r="F9" s="8"/>
      <c r="G9" s="8"/>
      <c r="H9" s="2"/>
      <c r="J9" s="34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2.75">
      <c r="A10" s="35" t="s">
        <v>61</v>
      </c>
      <c r="B10" s="7"/>
      <c r="C10" s="7"/>
      <c r="D10" s="7"/>
      <c r="E10" s="7"/>
      <c r="F10" s="7"/>
      <c r="G10" s="7"/>
      <c r="H10" s="85">
        <v>40633</v>
      </c>
      <c r="J10" s="35" t="s">
        <v>385</v>
      </c>
      <c r="K10" s="7"/>
      <c r="L10" s="7"/>
      <c r="M10" s="7"/>
      <c r="N10" s="85">
        <v>40633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2.75">
      <c r="A11" s="35"/>
      <c r="B11" s="7"/>
      <c r="C11" s="7"/>
      <c r="D11" s="7"/>
      <c r="E11" s="7"/>
      <c r="F11" s="7"/>
      <c r="G11" s="7"/>
      <c r="H11" s="36"/>
      <c r="J11" s="35"/>
      <c r="K11" s="7"/>
      <c r="L11" s="7"/>
      <c r="M11" s="7"/>
      <c r="N11" s="3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>
      <c r="A12" s="35"/>
      <c r="B12" s="7"/>
      <c r="C12" s="9" t="s">
        <v>238</v>
      </c>
      <c r="D12" s="7"/>
      <c r="E12" s="7"/>
      <c r="F12" s="7"/>
      <c r="G12" s="7"/>
      <c r="H12" s="97">
        <v>75555896.22</v>
      </c>
      <c r="J12" s="3" t="s">
        <v>246</v>
      </c>
      <c r="K12" s="7"/>
      <c r="L12" s="7"/>
      <c r="M12" s="7"/>
      <c r="N12" s="97">
        <v>61200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2.75">
      <c r="A13" s="3"/>
      <c r="B13" s="7" t="s">
        <v>62</v>
      </c>
      <c r="C13" s="7"/>
      <c r="D13" s="7"/>
      <c r="E13" s="7"/>
      <c r="F13" s="7"/>
      <c r="G13" s="7"/>
      <c r="H13" s="97">
        <v>53734065.239999995</v>
      </c>
      <c r="J13" s="3" t="s">
        <v>247</v>
      </c>
      <c r="K13" s="7"/>
      <c r="L13" s="7"/>
      <c r="M13" s="7"/>
      <c r="N13" s="97">
        <v>201233.03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.75">
      <c r="A14" s="3"/>
      <c r="B14" s="7" t="s">
        <v>64</v>
      </c>
      <c r="C14" s="7"/>
      <c r="D14" s="7"/>
      <c r="E14" s="7"/>
      <c r="F14" s="7"/>
      <c r="G14" s="7"/>
      <c r="H14" s="97">
        <v>134768.84</v>
      </c>
      <c r="J14" s="3" t="s">
        <v>249</v>
      </c>
      <c r="K14" s="7"/>
      <c r="L14" s="7"/>
      <c r="M14" s="7"/>
      <c r="N14" s="97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.75">
      <c r="A15" s="3"/>
      <c r="B15" s="7" t="s">
        <v>25</v>
      </c>
      <c r="C15" s="7"/>
      <c r="D15" s="7"/>
      <c r="E15" s="7"/>
      <c r="F15" s="7"/>
      <c r="G15" s="7"/>
      <c r="H15" s="97">
        <v>7866000</v>
      </c>
      <c r="J15" s="41" t="s">
        <v>250</v>
      </c>
      <c r="K15" s="7"/>
      <c r="L15" s="7"/>
      <c r="M15" s="7"/>
      <c r="N15" s="9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s="3"/>
      <c r="B16" s="7"/>
      <c r="C16" s="7" t="s">
        <v>66</v>
      </c>
      <c r="D16" s="7"/>
      <c r="E16" s="7"/>
      <c r="F16" s="7"/>
      <c r="G16" s="7"/>
      <c r="H16" s="97">
        <v>0</v>
      </c>
      <c r="J16" s="41" t="s">
        <v>251</v>
      </c>
      <c r="K16" s="7"/>
      <c r="L16" s="7"/>
      <c r="M16" s="7"/>
      <c r="N16" s="9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2.75">
      <c r="A17" s="3"/>
      <c r="B17" s="7"/>
      <c r="C17" s="7"/>
      <c r="D17" s="7"/>
      <c r="E17" s="7"/>
      <c r="F17" s="7"/>
      <c r="G17" s="7"/>
      <c r="H17" s="97"/>
      <c r="J17" s="3" t="s">
        <v>245</v>
      </c>
      <c r="K17" s="7"/>
      <c r="L17" s="7"/>
      <c r="M17" s="7"/>
      <c r="N17" s="97">
        <v>5355025.44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2.75">
      <c r="A18" s="3"/>
      <c r="B18" s="7" t="s">
        <v>69</v>
      </c>
      <c r="C18" s="7"/>
      <c r="D18" s="7"/>
      <c r="E18" s="7"/>
      <c r="F18" s="7"/>
      <c r="G18" s="7"/>
      <c r="H18" s="97">
        <v>3330116.55</v>
      </c>
      <c r="J18" s="3" t="s">
        <v>248</v>
      </c>
      <c r="K18" s="7"/>
      <c r="L18" s="7"/>
      <c r="M18" s="7"/>
      <c r="N18" s="102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3.5" thickBot="1">
      <c r="A19" s="3"/>
      <c r="B19" s="7" t="s">
        <v>70</v>
      </c>
      <c r="C19" s="7"/>
      <c r="D19" s="7"/>
      <c r="E19" s="7"/>
      <c r="F19" s="7"/>
      <c r="G19" s="7"/>
      <c r="H19" s="97">
        <v>0</v>
      </c>
      <c r="J19" s="3"/>
      <c r="K19" s="9" t="s">
        <v>235</v>
      </c>
      <c r="L19" s="7"/>
      <c r="M19" s="7"/>
      <c r="N19" s="98">
        <v>5617458.47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3.5" thickTop="1">
      <c r="A20" s="3"/>
      <c r="B20" s="7" t="s">
        <v>72</v>
      </c>
      <c r="C20" s="7"/>
      <c r="D20" s="7"/>
      <c r="E20" s="7"/>
      <c r="F20" s="7"/>
      <c r="G20" s="7"/>
      <c r="H20" s="97">
        <v>38197.92</v>
      </c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3.5" thickBot="1">
      <c r="A21" s="3"/>
      <c r="B21" s="7" t="s">
        <v>73</v>
      </c>
      <c r="C21" s="7"/>
      <c r="D21" s="7"/>
      <c r="E21" s="7"/>
      <c r="F21" s="7"/>
      <c r="G21" s="7"/>
      <c r="H21" s="97">
        <v>-2.5</v>
      </c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2.75">
      <c r="A22" s="3"/>
      <c r="B22" s="7" t="s">
        <v>74</v>
      </c>
      <c r="C22" s="7"/>
      <c r="D22" s="7"/>
      <c r="E22" s="7"/>
      <c r="F22" s="7"/>
      <c r="G22" s="7"/>
      <c r="H22" s="97">
        <v>0</v>
      </c>
      <c r="J22" s="46"/>
      <c r="K22" s="46"/>
      <c r="L22" s="46"/>
      <c r="M22" s="46"/>
      <c r="N22" s="4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2.75">
      <c r="A23" s="3"/>
      <c r="B23" s="7" t="s">
        <v>257</v>
      </c>
      <c r="C23" s="7"/>
      <c r="D23" s="7"/>
      <c r="E23" s="7"/>
      <c r="F23" s="7"/>
      <c r="G23" s="7"/>
      <c r="H23" s="97">
        <v>-1893774.56</v>
      </c>
      <c r="R23" s="7"/>
      <c r="S23" s="7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2.75">
      <c r="A24" s="3"/>
      <c r="B24" s="7" t="s">
        <v>258</v>
      </c>
      <c r="C24" s="7"/>
      <c r="D24" s="7"/>
      <c r="E24" s="7"/>
      <c r="F24" s="7"/>
      <c r="G24" s="7"/>
      <c r="H24" s="97">
        <v>-2849689.22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2.75">
      <c r="A25" s="3"/>
      <c r="B25" s="11" t="s">
        <v>255</v>
      </c>
      <c r="C25" s="7"/>
      <c r="D25" s="7"/>
      <c r="E25" s="7"/>
      <c r="F25" s="7"/>
      <c r="G25" s="7"/>
      <c r="H25" s="97"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2.75">
      <c r="A26" s="3"/>
      <c r="B26" s="7"/>
      <c r="C26" s="7"/>
      <c r="D26" s="7"/>
      <c r="E26" s="7"/>
      <c r="F26" s="7"/>
      <c r="G26" s="7"/>
      <c r="H26" s="9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2.75">
      <c r="A27" s="3"/>
      <c r="B27" s="7"/>
      <c r="C27" s="7"/>
      <c r="D27" s="7"/>
      <c r="E27" s="7"/>
      <c r="F27" s="7"/>
      <c r="G27" s="7"/>
      <c r="H27" s="9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8" ht="12.75">
      <c r="A28" s="3"/>
      <c r="B28" s="7"/>
      <c r="C28" s="7"/>
      <c r="D28" s="7"/>
      <c r="E28" s="7"/>
      <c r="F28" s="7"/>
      <c r="G28" s="7"/>
      <c r="H28" s="97"/>
    </row>
    <row r="29" spans="1:8" ht="12.75">
      <c r="A29" s="3"/>
      <c r="B29" s="7"/>
      <c r="C29" s="7"/>
      <c r="D29" s="7"/>
      <c r="E29" s="7"/>
      <c r="F29" s="7"/>
      <c r="G29" s="7"/>
      <c r="H29" s="97"/>
    </row>
    <row r="30" spans="1:8" ht="12.75">
      <c r="A30" s="3"/>
      <c r="B30" s="7"/>
      <c r="C30" s="7"/>
      <c r="D30" s="7"/>
      <c r="E30" s="7"/>
      <c r="F30" s="7"/>
      <c r="G30" s="7"/>
      <c r="H30" s="97"/>
    </row>
    <row r="31" spans="1:8" ht="12.75">
      <c r="A31" s="3"/>
      <c r="B31" s="7"/>
      <c r="C31" s="7"/>
      <c r="D31" s="7"/>
      <c r="E31" s="7"/>
      <c r="F31" s="7"/>
      <c r="G31" s="7"/>
      <c r="H31" s="97"/>
    </row>
    <row r="32" spans="1:8" ht="13.5" thickBot="1">
      <c r="A32" s="3"/>
      <c r="B32" s="7"/>
      <c r="C32" s="9" t="s">
        <v>75</v>
      </c>
      <c r="D32" s="7"/>
      <c r="E32" s="7"/>
      <c r="F32" s="7"/>
      <c r="G32" s="7"/>
      <c r="H32" s="98">
        <v>135915578.49</v>
      </c>
    </row>
    <row r="33" spans="1:8" ht="13.5" thickTop="1">
      <c r="A33" s="15"/>
      <c r="B33" s="17"/>
      <c r="C33" s="65"/>
      <c r="D33" s="17"/>
      <c r="E33" s="17"/>
      <c r="F33" s="17"/>
      <c r="G33" s="17"/>
      <c r="H33" s="18"/>
    </row>
    <row r="34" spans="1:14" s="19" customFormat="1" ht="12.75">
      <c r="A34" s="13" t="s">
        <v>239</v>
      </c>
      <c r="B34" s="20"/>
      <c r="C34" s="38"/>
      <c r="D34" s="20"/>
      <c r="E34" s="20"/>
      <c r="F34" s="20"/>
      <c r="G34" s="20"/>
      <c r="H34" s="21"/>
      <c r="J34"/>
      <c r="K34"/>
      <c r="L34"/>
      <c r="M34"/>
      <c r="N34"/>
    </row>
    <row r="35" spans="1:14" s="19" customFormat="1" ht="13.5" thickBot="1">
      <c r="A35" s="22" t="s">
        <v>14</v>
      </c>
      <c r="B35" s="39"/>
      <c r="C35" s="39"/>
      <c r="D35" s="39"/>
      <c r="E35" s="39"/>
      <c r="F35" s="39"/>
      <c r="G35" s="39"/>
      <c r="H35" s="40"/>
      <c r="J35"/>
      <c r="K35"/>
      <c r="L35"/>
      <c r="M35"/>
      <c r="N35"/>
    </row>
    <row r="36" ht="13.5" thickBot="1"/>
    <row r="37" spans="1:14" ht="15.75" thickBot="1">
      <c r="A37" s="28" t="s">
        <v>76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/>
    </row>
    <row r="38" spans="1:14" ht="15.75" thickBot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5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4" t="s">
        <v>78</v>
      </c>
      <c r="M40" s="17"/>
      <c r="N40" s="45" t="s">
        <v>79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99"/>
      <c r="M42" s="99"/>
      <c r="N42" s="97">
        <v>135915578.49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9"/>
      <c r="M43" s="99"/>
      <c r="N43" s="97"/>
    </row>
    <row r="44" spans="1:14" ht="12.75">
      <c r="A44" s="3"/>
      <c r="B44" s="9" t="s">
        <v>232</v>
      </c>
      <c r="C44" s="7"/>
      <c r="D44" s="7"/>
      <c r="E44" s="7"/>
      <c r="F44" s="7"/>
      <c r="G44" s="7"/>
      <c r="H44" s="7"/>
      <c r="I44" s="7"/>
      <c r="J44" s="7"/>
      <c r="K44" s="7"/>
      <c r="L44" s="99">
        <v>0</v>
      </c>
      <c r="M44" s="99"/>
      <c r="N44" s="97">
        <v>135915578.49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9"/>
      <c r="M45" s="99"/>
      <c r="N45" s="97"/>
    </row>
    <row r="46" spans="1:14" ht="12.75">
      <c r="A46" s="3"/>
      <c r="B46" s="9" t="s">
        <v>233</v>
      </c>
      <c r="C46" s="7"/>
      <c r="D46" s="7"/>
      <c r="E46" s="7"/>
      <c r="F46" s="7"/>
      <c r="G46" s="7"/>
      <c r="H46" s="7"/>
      <c r="I46" s="7"/>
      <c r="J46" s="7"/>
      <c r="K46" s="7"/>
      <c r="L46" s="99"/>
      <c r="M46" s="99"/>
      <c r="N46" s="97"/>
    </row>
    <row r="47" spans="1:14" ht="12.75">
      <c r="A47" s="3"/>
      <c r="B47" s="7"/>
      <c r="C47" s="7" t="s">
        <v>90</v>
      </c>
      <c r="D47" s="7"/>
      <c r="E47" s="7"/>
      <c r="F47" s="7"/>
      <c r="G47" s="7"/>
      <c r="H47" s="7"/>
      <c r="I47" s="7"/>
      <c r="J47" s="7"/>
      <c r="K47" s="7"/>
      <c r="L47" s="99">
        <v>0</v>
      </c>
      <c r="M47" s="99"/>
      <c r="N47" s="97"/>
    </row>
    <row r="48" spans="1:14" ht="12.75">
      <c r="A48" s="3"/>
      <c r="B48" s="7"/>
      <c r="C48" s="7" t="s">
        <v>92</v>
      </c>
      <c r="D48" s="7"/>
      <c r="E48" s="7"/>
      <c r="F48" s="7"/>
      <c r="G48" s="7"/>
      <c r="H48" s="7"/>
      <c r="I48" s="7"/>
      <c r="J48" s="7"/>
      <c r="K48" s="7"/>
      <c r="L48" s="99">
        <v>0</v>
      </c>
      <c r="M48" s="99"/>
      <c r="N48" s="97"/>
    </row>
    <row r="49" spans="1:14" ht="12.75">
      <c r="A49" s="3"/>
      <c r="B49" s="7"/>
      <c r="C49" s="7" t="s">
        <v>93</v>
      </c>
      <c r="D49" s="7"/>
      <c r="E49" s="7"/>
      <c r="F49" s="7"/>
      <c r="G49" s="7"/>
      <c r="H49" s="7"/>
      <c r="I49" s="7"/>
      <c r="J49" s="7"/>
      <c r="K49" s="7"/>
      <c r="L49" s="99">
        <v>0</v>
      </c>
      <c r="M49" s="99"/>
      <c r="N49" s="97"/>
    </row>
    <row r="50" spans="1:14" ht="12.75">
      <c r="A50" s="3"/>
      <c r="B50" s="7"/>
      <c r="C50" s="7" t="s">
        <v>94</v>
      </c>
      <c r="D50" s="7"/>
      <c r="E50" s="7"/>
      <c r="F50" s="7"/>
      <c r="G50" s="7"/>
      <c r="H50" s="7"/>
      <c r="I50" s="7"/>
      <c r="J50" s="7"/>
      <c r="K50" s="7"/>
      <c r="L50" s="99">
        <v>0</v>
      </c>
      <c r="M50" s="99"/>
      <c r="N50" s="97"/>
    </row>
    <row r="51" spans="1:14" ht="12.75">
      <c r="A51" s="3"/>
      <c r="B51" s="7"/>
      <c r="C51" s="7" t="s">
        <v>95</v>
      </c>
      <c r="D51" s="7"/>
      <c r="E51" s="7"/>
      <c r="F51" s="7"/>
      <c r="G51" s="7"/>
      <c r="H51" s="7"/>
      <c r="I51" s="7"/>
      <c r="J51" s="7"/>
      <c r="K51" s="7"/>
      <c r="L51" s="99">
        <v>0</v>
      </c>
      <c r="M51" s="99"/>
      <c r="N51" s="97"/>
    </row>
    <row r="52" spans="1:14" ht="12.75">
      <c r="A52" s="3"/>
      <c r="B52" s="7"/>
      <c r="C52" s="7" t="s">
        <v>96</v>
      </c>
      <c r="D52" s="7"/>
      <c r="E52" s="7"/>
      <c r="F52" s="7"/>
      <c r="G52" s="7"/>
      <c r="H52" s="7"/>
      <c r="I52" s="7"/>
      <c r="J52" s="7"/>
      <c r="K52" s="7"/>
      <c r="L52" s="99">
        <v>0</v>
      </c>
      <c r="M52" s="99"/>
      <c r="N52" s="97"/>
    </row>
    <row r="53" spans="1:14" ht="12.75">
      <c r="A53" s="3"/>
      <c r="B53" s="7"/>
      <c r="C53" s="7" t="s">
        <v>97</v>
      </c>
      <c r="D53" s="7"/>
      <c r="E53" s="7"/>
      <c r="F53" s="7"/>
      <c r="G53" s="7"/>
      <c r="H53" s="7"/>
      <c r="I53" s="7"/>
      <c r="J53" s="7"/>
      <c r="K53" s="7"/>
      <c r="L53" s="99">
        <v>0</v>
      </c>
      <c r="M53" s="99"/>
      <c r="N53" s="97"/>
    </row>
    <row r="54" spans="1:14" ht="12.75">
      <c r="A54" s="3"/>
      <c r="B54" s="7"/>
      <c r="C54" s="7" t="s">
        <v>98</v>
      </c>
      <c r="D54" s="7"/>
      <c r="E54" s="7"/>
      <c r="F54" s="7"/>
      <c r="G54" s="7"/>
      <c r="H54" s="7"/>
      <c r="I54" s="7"/>
      <c r="J54" s="7"/>
      <c r="K54" s="7"/>
      <c r="L54" s="99">
        <v>0</v>
      </c>
      <c r="M54" s="99"/>
      <c r="N54" s="97"/>
    </row>
    <row r="55" spans="1:14" ht="12.75">
      <c r="A55" s="3"/>
      <c r="B55" s="7"/>
      <c r="C55" s="7" t="s">
        <v>99</v>
      </c>
      <c r="D55" s="7"/>
      <c r="E55" s="7"/>
      <c r="F55" s="7"/>
      <c r="G55" s="7"/>
      <c r="H55" s="7"/>
      <c r="I55" s="7"/>
      <c r="J55" s="7"/>
      <c r="K55" s="7"/>
      <c r="L55" s="99">
        <v>0</v>
      </c>
      <c r="M55" s="99"/>
      <c r="N55" s="97"/>
    </row>
    <row r="56" spans="1:14" ht="12.75">
      <c r="A56" s="3"/>
      <c r="B56" s="7"/>
      <c r="C56" s="7" t="s">
        <v>101</v>
      </c>
      <c r="D56" s="7"/>
      <c r="E56" s="7"/>
      <c r="F56" s="7"/>
      <c r="G56" s="7"/>
      <c r="H56" s="7"/>
      <c r="I56" s="7"/>
      <c r="J56" s="7"/>
      <c r="K56" s="7"/>
      <c r="L56" s="99">
        <v>0</v>
      </c>
      <c r="M56" s="99"/>
      <c r="N56" s="97"/>
    </row>
    <row r="57" spans="1:14" ht="12.75">
      <c r="A57" s="3"/>
      <c r="B57" s="7"/>
      <c r="C57" s="7" t="s">
        <v>102</v>
      </c>
      <c r="D57" s="7"/>
      <c r="E57" s="7"/>
      <c r="F57" s="7"/>
      <c r="G57" s="7"/>
      <c r="H57" s="7"/>
      <c r="I57" s="7"/>
      <c r="J57" s="7"/>
      <c r="K57" s="7"/>
      <c r="L57" s="99">
        <v>0</v>
      </c>
      <c r="M57" s="99"/>
      <c r="N57" s="97"/>
    </row>
    <row r="58" spans="1:14" ht="12.75">
      <c r="A58" s="3"/>
      <c r="B58" s="7"/>
      <c r="C58" s="7" t="s">
        <v>103</v>
      </c>
      <c r="D58" s="7"/>
      <c r="E58" s="7"/>
      <c r="F58" s="7"/>
      <c r="G58" s="7"/>
      <c r="H58" s="7"/>
      <c r="I58" s="7"/>
      <c r="J58" s="7"/>
      <c r="K58" s="7"/>
      <c r="L58" s="99">
        <v>0</v>
      </c>
      <c r="M58" s="99"/>
      <c r="N58" s="97"/>
    </row>
    <row r="59" spans="1:14" ht="12.75">
      <c r="A59" s="3"/>
      <c r="B59" s="7"/>
      <c r="C59" s="7" t="s">
        <v>104</v>
      </c>
      <c r="D59" s="7"/>
      <c r="E59" s="7"/>
      <c r="F59" s="7"/>
      <c r="G59" s="7"/>
      <c r="H59" s="7"/>
      <c r="I59" s="7"/>
      <c r="J59" s="7"/>
      <c r="K59" s="7"/>
      <c r="L59" s="101">
        <v>0</v>
      </c>
      <c r="M59" s="99"/>
      <c r="N59" s="97"/>
    </row>
    <row r="60" spans="1:14" ht="12.75">
      <c r="A60" s="3"/>
      <c r="B60" s="7"/>
      <c r="C60" s="7" t="s">
        <v>105</v>
      </c>
      <c r="D60" s="7"/>
      <c r="E60" s="7"/>
      <c r="F60" s="7"/>
      <c r="G60" s="7"/>
      <c r="H60" s="7"/>
      <c r="I60" s="7"/>
      <c r="J60" s="7"/>
      <c r="K60" s="7"/>
      <c r="L60" s="101">
        <v>0</v>
      </c>
      <c r="M60" s="99"/>
      <c r="N60" s="97"/>
    </row>
    <row r="61" spans="1:14" ht="12.75">
      <c r="A61" s="3"/>
      <c r="B61" s="7"/>
      <c r="C61" s="7" t="s">
        <v>106</v>
      </c>
      <c r="D61" s="7"/>
      <c r="E61" s="7"/>
      <c r="F61" s="7"/>
      <c r="G61" s="7"/>
      <c r="H61" s="7"/>
      <c r="I61" s="7"/>
      <c r="J61" s="7"/>
      <c r="K61" s="7"/>
      <c r="L61" s="101">
        <v>689.49</v>
      </c>
      <c r="M61" s="99"/>
      <c r="N61" s="97"/>
    </row>
    <row r="62" spans="1:14" ht="12.75">
      <c r="A62" s="3"/>
      <c r="B62" s="7"/>
      <c r="C62" s="7" t="s">
        <v>107</v>
      </c>
      <c r="D62" s="7"/>
      <c r="E62" s="7"/>
      <c r="F62" s="7"/>
      <c r="G62" s="7"/>
      <c r="H62" s="7"/>
      <c r="I62" s="7"/>
      <c r="J62" s="7"/>
      <c r="K62" s="7"/>
      <c r="L62" s="101">
        <v>699.17</v>
      </c>
      <c r="M62" s="99"/>
      <c r="N62" s="97"/>
    </row>
    <row r="63" spans="1:14" ht="12.75">
      <c r="A63" s="3"/>
      <c r="B63" s="7"/>
      <c r="C63" s="7" t="s">
        <v>108</v>
      </c>
      <c r="D63" s="7"/>
      <c r="E63" s="7"/>
      <c r="F63" s="7"/>
      <c r="G63" s="7"/>
      <c r="H63" s="7"/>
      <c r="I63" s="7"/>
      <c r="J63" s="7"/>
      <c r="K63" s="7"/>
      <c r="L63" s="101">
        <v>0</v>
      </c>
      <c r="M63" s="99"/>
      <c r="N63" s="97"/>
    </row>
    <row r="64" spans="1:14" ht="12.75">
      <c r="A64" s="3"/>
      <c r="B64" s="7"/>
      <c r="C64" s="7" t="s">
        <v>109</v>
      </c>
      <c r="D64" s="7"/>
      <c r="E64" s="7"/>
      <c r="F64" s="7"/>
      <c r="G64" s="7"/>
      <c r="H64" s="7"/>
      <c r="I64" s="7"/>
      <c r="J64" s="7"/>
      <c r="K64" s="7"/>
      <c r="L64" s="101">
        <v>32989.88</v>
      </c>
      <c r="M64" s="99"/>
      <c r="N64" s="97"/>
    </row>
    <row r="65" spans="1:14" ht="12.75">
      <c r="A65" s="3"/>
      <c r="B65" s="7"/>
      <c r="C65" s="7" t="s">
        <v>110</v>
      </c>
      <c r="D65" s="7"/>
      <c r="E65" s="7"/>
      <c r="F65" s="7"/>
      <c r="G65" s="7"/>
      <c r="H65" s="7"/>
      <c r="I65" s="7"/>
      <c r="J65" s="7"/>
      <c r="K65" s="7"/>
      <c r="L65" s="101">
        <v>0</v>
      </c>
      <c r="M65" s="99"/>
      <c r="N65" s="97"/>
    </row>
    <row r="66" spans="1:14" ht="12.75">
      <c r="A66" s="3"/>
      <c r="B66" s="7"/>
      <c r="C66" s="7" t="s">
        <v>111</v>
      </c>
      <c r="D66" s="7"/>
      <c r="E66" s="7"/>
      <c r="F66" s="7"/>
      <c r="G66" s="7"/>
      <c r="H66" s="7"/>
      <c r="I66" s="7"/>
      <c r="J66" s="7"/>
      <c r="K66" s="7"/>
      <c r="L66" s="101">
        <v>0</v>
      </c>
      <c r="M66" s="99"/>
      <c r="N66" s="97"/>
    </row>
    <row r="67" spans="1:14" ht="12.75">
      <c r="A67" s="3"/>
      <c r="B67" s="7"/>
      <c r="C67" s="7" t="s">
        <v>112</v>
      </c>
      <c r="D67" s="7"/>
      <c r="E67" s="7"/>
      <c r="F67" s="7"/>
      <c r="G67" s="7"/>
      <c r="H67" s="7"/>
      <c r="I67" s="7"/>
      <c r="J67" s="7"/>
      <c r="K67" s="7"/>
      <c r="L67" s="101">
        <v>0</v>
      </c>
      <c r="M67" s="99"/>
      <c r="N67" s="97"/>
    </row>
    <row r="68" spans="1:14" ht="12.75">
      <c r="A68" s="3"/>
      <c r="B68" s="7"/>
      <c r="C68" s="7" t="s">
        <v>242</v>
      </c>
      <c r="D68" s="7"/>
      <c r="E68" s="7"/>
      <c r="F68" s="7"/>
      <c r="G68" s="7"/>
      <c r="H68" s="7"/>
      <c r="I68" s="7"/>
      <c r="J68" s="7"/>
      <c r="K68" s="7"/>
      <c r="L68" s="99">
        <v>0</v>
      </c>
      <c r="M68" s="99"/>
      <c r="N68" s="97"/>
    </row>
    <row r="69" spans="1:14" ht="12.75">
      <c r="A69" s="3"/>
      <c r="B69" s="7"/>
      <c r="C69" s="7" t="s">
        <v>114</v>
      </c>
      <c r="D69" s="7"/>
      <c r="E69" s="7"/>
      <c r="F69" s="7"/>
      <c r="G69" s="7"/>
      <c r="H69" s="7"/>
      <c r="I69" s="7"/>
      <c r="J69" s="7"/>
      <c r="K69" s="7"/>
      <c r="L69" s="99">
        <v>0</v>
      </c>
      <c r="M69" s="99"/>
      <c r="N69" s="97"/>
    </row>
    <row r="70" spans="1:14" ht="12.75">
      <c r="A70" s="3"/>
      <c r="B70" s="7"/>
      <c r="C70" s="7" t="s">
        <v>115</v>
      </c>
      <c r="D70" s="7"/>
      <c r="E70" s="7"/>
      <c r="F70" s="7"/>
      <c r="G70" s="7"/>
      <c r="H70" s="7"/>
      <c r="I70" s="7"/>
      <c r="J70" s="7"/>
      <c r="K70" s="7"/>
      <c r="L70" s="99">
        <v>0</v>
      </c>
      <c r="M70" s="99"/>
      <c r="N70" s="97"/>
    </row>
    <row r="71" spans="1:14" ht="12.75">
      <c r="A71" s="3"/>
      <c r="B71" s="7"/>
      <c r="C71" s="7" t="s">
        <v>116</v>
      </c>
      <c r="D71" s="7"/>
      <c r="E71" s="7"/>
      <c r="F71" s="7"/>
      <c r="G71" s="7"/>
      <c r="H71" s="7"/>
      <c r="I71" s="7"/>
      <c r="J71" s="7"/>
      <c r="K71" s="7"/>
      <c r="L71" s="99">
        <v>0</v>
      </c>
      <c r="M71" s="99"/>
      <c r="N71" s="97"/>
    </row>
    <row r="72" spans="1:14" ht="12.75">
      <c r="A72" s="3"/>
      <c r="B72" s="7"/>
      <c r="C72" s="7" t="s">
        <v>117</v>
      </c>
      <c r="D72" s="7"/>
      <c r="E72" s="7"/>
      <c r="F72" s="7"/>
      <c r="G72" s="7"/>
      <c r="H72" s="7"/>
      <c r="I72" s="7"/>
      <c r="J72" s="7"/>
      <c r="K72" s="7"/>
      <c r="L72" s="99">
        <v>0</v>
      </c>
      <c r="M72" s="99"/>
      <c r="N72" s="97"/>
    </row>
    <row r="73" spans="1:14" ht="12.75">
      <c r="A73" s="3"/>
      <c r="B73" s="7"/>
      <c r="C73" s="7" t="s">
        <v>118</v>
      </c>
      <c r="D73" s="7"/>
      <c r="E73" s="7"/>
      <c r="F73" s="7"/>
      <c r="G73" s="7"/>
      <c r="H73" s="7"/>
      <c r="I73" s="7"/>
      <c r="J73" s="7"/>
      <c r="K73" s="7"/>
      <c r="L73" s="99">
        <v>0</v>
      </c>
      <c r="M73" s="99"/>
      <c r="N73" s="97"/>
    </row>
    <row r="74" spans="1:14" ht="12.75">
      <c r="A74" s="3"/>
      <c r="B74" s="7"/>
      <c r="C74" s="7" t="s">
        <v>119</v>
      </c>
      <c r="D74" s="7"/>
      <c r="E74" s="7"/>
      <c r="F74" s="7"/>
      <c r="G74" s="7"/>
      <c r="H74" s="7"/>
      <c r="I74" s="7"/>
      <c r="J74" s="7"/>
      <c r="K74" s="7"/>
      <c r="L74" s="99">
        <v>0</v>
      </c>
      <c r="M74" s="99"/>
      <c r="N74" s="97"/>
    </row>
    <row r="75" spans="1:14" ht="12.75">
      <c r="A75" s="3"/>
      <c r="B75" s="7"/>
      <c r="C75" s="7" t="s">
        <v>120</v>
      </c>
      <c r="D75" s="7"/>
      <c r="E75" s="7"/>
      <c r="F75" s="7"/>
      <c r="G75" s="7"/>
      <c r="H75" s="7"/>
      <c r="I75" s="7"/>
      <c r="J75" s="7"/>
      <c r="K75" s="7"/>
      <c r="L75" s="99">
        <v>0</v>
      </c>
      <c r="M75" s="99"/>
      <c r="N75" s="97"/>
    </row>
    <row r="76" spans="1:14" ht="12.75">
      <c r="A76" s="3"/>
      <c r="B76" s="7"/>
      <c r="C76" s="7" t="s">
        <v>121</v>
      </c>
      <c r="D76" s="7"/>
      <c r="E76" s="7"/>
      <c r="F76" s="7"/>
      <c r="G76" s="7"/>
      <c r="H76" s="7"/>
      <c r="I76" s="7"/>
      <c r="J76" s="7"/>
      <c r="K76" s="7"/>
      <c r="L76" s="99">
        <v>0</v>
      </c>
      <c r="M76" s="99"/>
      <c r="N76" s="97"/>
    </row>
    <row r="77" spans="1:14" ht="12.75">
      <c r="A77" s="3"/>
      <c r="B77" s="7"/>
      <c r="C77" s="7" t="s">
        <v>123</v>
      </c>
      <c r="D77" s="7"/>
      <c r="E77" s="7"/>
      <c r="F77" s="7"/>
      <c r="G77" s="7"/>
      <c r="H77" s="7"/>
      <c r="I77" s="7"/>
      <c r="J77" s="7"/>
      <c r="K77" s="7"/>
      <c r="L77" s="101">
        <v>8105.5</v>
      </c>
      <c r="M77" s="99"/>
      <c r="N77" s="97"/>
    </row>
    <row r="78" spans="1:14" ht="12.75">
      <c r="A78" s="3"/>
      <c r="B78" s="7"/>
      <c r="C78" s="7" t="s">
        <v>122</v>
      </c>
      <c r="D78" s="7"/>
      <c r="E78" s="7"/>
      <c r="F78" s="7"/>
      <c r="G78" s="7"/>
      <c r="H78" s="7"/>
      <c r="I78" s="7"/>
      <c r="J78" s="7"/>
      <c r="K78" s="7"/>
      <c r="L78" s="99">
        <v>0</v>
      </c>
      <c r="M78" s="99"/>
      <c r="N78" s="97"/>
    </row>
    <row r="79" spans="1:14" ht="12.75">
      <c r="A79" s="3"/>
      <c r="B79" s="7"/>
      <c r="C79" s="7" t="s">
        <v>124</v>
      </c>
      <c r="D79" s="7"/>
      <c r="E79" s="7"/>
      <c r="F79" s="7"/>
      <c r="G79" s="7"/>
      <c r="H79" s="7"/>
      <c r="I79" s="7"/>
      <c r="J79" s="7"/>
      <c r="K79" s="7"/>
      <c r="L79" s="101">
        <v>711.62</v>
      </c>
      <c r="M79" s="99"/>
      <c r="N79" s="97"/>
    </row>
    <row r="80" spans="1:14" ht="12.75">
      <c r="A80" s="3"/>
      <c r="B80" s="7"/>
      <c r="C80" s="7" t="s">
        <v>125</v>
      </c>
      <c r="D80" s="7"/>
      <c r="E80" s="7"/>
      <c r="F80" s="7"/>
      <c r="G80" s="7"/>
      <c r="H80" s="7"/>
      <c r="I80" s="7"/>
      <c r="J80" s="7"/>
      <c r="K80" s="7"/>
      <c r="L80" s="101">
        <v>4164.87</v>
      </c>
      <c r="M80" s="99"/>
      <c r="N80" s="97"/>
    </row>
    <row r="81" spans="1:14" ht="12.75">
      <c r="A81" s="3"/>
      <c r="B81" s="7"/>
      <c r="C81" s="7" t="s">
        <v>126</v>
      </c>
      <c r="D81" s="7"/>
      <c r="E81" s="7"/>
      <c r="F81" s="7"/>
      <c r="G81" s="7"/>
      <c r="H81" s="7"/>
      <c r="I81" s="7"/>
      <c r="J81" s="7"/>
      <c r="K81" s="7"/>
      <c r="L81" s="99">
        <v>0</v>
      </c>
      <c r="M81" s="99"/>
      <c r="N81" s="97"/>
    </row>
    <row r="82" spans="1:14" ht="12.75">
      <c r="A82" s="3"/>
      <c r="B82" s="7"/>
      <c r="C82" s="7" t="s">
        <v>127</v>
      </c>
      <c r="D82" s="7"/>
      <c r="E82" s="7"/>
      <c r="F82" s="7"/>
      <c r="G82" s="7"/>
      <c r="H82" s="7"/>
      <c r="I82" s="7"/>
      <c r="J82" s="7"/>
      <c r="K82" s="7"/>
      <c r="L82" s="99">
        <v>0</v>
      </c>
      <c r="M82" s="99"/>
      <c r="N82" s="97"/>
    </row>
    <row r="83" spans="1:14" ht="12.75">
      <c r="A83" s="3"/>
      <c r="B83" s="7"/>
      <c r="C83" s="7" t="s">
        <v>128</v>
      </c>
      <c r="D83" s="7"/>
      <c r="E83" s="7"/>
      <c r="F83" s="7"/>
      <c r="G83" s="7"/>
      <c r="H83" s="7"/>
      <c r="I83" s="7"/>
      <c r="J83" s="7"/>
      <c r="K83" s="7"/>
      <c r="L83" s="99">
        <v>0</v>
      </c>
      <c r="M83" s="99"/>
      <c r="N83" s="97"/>
    </row>
    <row r="84" spans="1:14" ht="12.75">
      <c r="A84" s="3"/>
      <c r="B84" s="7"/>
      <c r="C84" s="7" t="s">
        <v>129</v>
      </c>
      <c r="D84" s="7"/>
      <c r="E84" s="7"/>
      <c r="F84" s="7"/>
      <c r="G84" s="7"/>
      <c r="H84" s="7"/>
      <c r="I84" s="7"/>
      <c r="J84" s="7"/>
      <c r="K84" s="7"/>
      <c r="L84" s="99">
        <v>0</v>
      </c>
      <c r="M84" s="99"/>
      <c r="N84" s="97"/>
    </row>
    <row r="85" spans="1:14" ht="12.75">
      <c r="A85" s="3"/>
      <c r="B85" s="7"/>
      <c r="C85" s="7" t="s">
        <v>130</v>
      </c>
      <c r="D85" s="7"/>
      <c r="E85" s="7"/>
      <c r="F85" s="7"/>
      <c r="G85" s="7"/>
      <c r="H85" s="7"/>
      <c r="I85" s="7"/>
      <c r="J85" s="7"/>
      <c r="K85" s="7"/>
      <c r="L85" s="99">
        <v>751708.51</v>
      </c>
      <c r="M85" s="99"/>
      <c r="N85" s="97"/>
    </row>
    <row r="86" spans="1:14" ht="12.75">
      <c r="A86" s="3"/>
      <c r="B86" s="7"/>
      <c r="C86" s="7"/>
      <c r="D86" s="7"/>
      <c r="E86" s="7"/>
      <c r="F86" s="7"/>
      <c r="G86" s="7"/>
      <c r="H86" s="7"/>
      <c r="I86" s="7"/>
      <c r="J86" s="7"/>
      <c r="K86" s="7"/>
      <c r="L86" s="99"/>
      <c r="M86" s="99"/>
      <c r="N86" s="97"/>
    </row>
    <row r="87" spans="1:14" ht="12.75">
      <c r="A87" s="3"/>
      <c r="B87" s="7" t="s">
        <v>338</v>
      </c>
      <c r="C87" s="7"/>
      <c r="D87" s="7"/>
      <c r="E87" s="7"/>
      <c r="F87" s="7"/>
      <c r="G87" s="7"/>
      <c r="H87" s="7"/>
      <c r="I87" s="7"/>
      <c r="J87" s="7"/>
      <c r="K87" s="7"/>
      <c r="L87" s="96">
        <v>799069.04</v>
      </c>
      <c r="M87" s="99"/>
      <c r="N87" s="97">
        <v>135116509.45000002</v>
      </c>
    </row>
    <row r="88" spans="1:14" ht="12.75">
      <c r="A88" s="3"/>
      <c r="B88" s="7"/>
      <c r="C88" s="7"/>
      <c r="D88" s="7"/>
      <c r="E88" s="7"/>
      <c r="F88" s="7"/>
      <c r="G88" s="7"/>
      <c r="H88" s="7"/>
      <c r="I88" s="7"/>
      <c r="J88" s="7"/>
      <c r="K88" s="7"/>
      <c r="L88" s="99"/>
      <c r="M88" s="99"/>
      <c r="N88" s="97"/>
    </row>
    <row r="89" spans="1:14" ht="12.75">
      <c r="A89" s="3"/>
      <c r="B89" s="9" t="s">
        <v>234</v>
      </c>
      <c r="C89" s="7"/>
      <c r="D89" s="7"/>
      <c r="E89" s="7"/>
      <c r="F89" s="7"/>
      <c r="G89" s="7"/>
      <c r="H89" s="7"/>
      <c r="I89" s="7"/>
      <c r="J89" s="7"/>
      <c r="K89" s="7"/>
      <c r="L89" s="99"/>
      <c r="M89" s="99"/>
      <c r="N89" s="97"/>
    </row>
    <row r="90" spans="1:14" ht="12.75">
      <c r="A90" s="3"/>
      <c r="B90" s="7"/>
      <c r="C90" s="7" t="s">
        <v>100</v>
      </c>
      <c r="D90" s="7"/>
      <c r="E90" s="7"/>
      <c r="F90" s="7"/>
      <c r="G90" s="7"/>
      <c r="H90" s="7"/>
      <c r="I90" s="7"/>
      <c r="J90" s="7"/>
      <c r="K90" s="7"/>
      <c r="L90" s="96">
        <v>0</v>
      </c>
      <c r="M90" s="99"/>
      <c r="N90" s="97">
        <v>135116509.45000002</v>
      </c>
    </row>
    <row r="91" spans="1:14" ht="12.75">
      <c r="A91" s="3"/>
      <c r="B91" s="9"/>
      <c r="C91" s="7"/>
      <c r="D91" s="7"/>
      <c r="E91" s="7"/>
      <c r="F91" s="7"/>
      <c r="G91" s="7"/>
      <c r="H91" s="7"/>
      <c r="I91" s="7"/>
      <c r="J91" s="7"/>
      <c r="K91" s="7"/>
      <c r="L91" s="99"/>
      <c r="M91" s="99"/>
      <c r="N91" s="97"/>
    </row>
    <row r="92" spans="1:14" ht="12.75">
      <c r="A92" s="3"/>
      <c r="B92" s="9" t="s">
        <v>236</v>
      </c>
      <c r="C92" s="7"/>
      <c r="D92" s="7"/>
      <c r="E92" s="7"/>
      <c r="F92" s="7"/>
      <c r="G92" s="7"/>
      <c r="H92" s="7"/>
      <c r="I92" s="7"/>
      <c r="J92" s="7"/>
      <c r="K92" s="7"/>
      <c r="L92" s="99">
        <v>5617458.47</v>
      </c>
      <c r="M92" s="99"/>
      <c r="N92" s="97">
        <v>129499050.98000002</v>
      </c>
    </row>
    <row r="93" spans="1:14" ht="12.75">
      <c r="A93" s="3"/>
      <c r="B93" s="7"/>
      <c r="C93" s="7"/>
      <c r="D93" s="7"/>
      <c r="E93" s="7"/>
      <c r="F93" s="7"/>
      <c r="G93" s="7"/>
      <c r="H93" s="7"/>
      <c r="I93" s="7"/>
      <c r="J93" s="7"/>
      <c r="K93" s="7"/>
      <c r="L93" s="99"/>
      <c r="M93" s="99"/>
      <c r="N93" s="97"/>
    </row>
    <row r="94" spans="1:14" ht="12.75">
      <c r="A94" s="3"/>
      <c r="B94" s="9" t="s">
        <v>237</v>
      </c>
      <c r="C94" s="7"/>
      <c r="D94" s="7"/>
      <c r="E94" s="7"/>
      <c r="F94" s="7"/>
      <c r="G94" s="7"/>
      <c r="H94" s="7"/>
      <c r="I94" s="7"/>
      <c r="J94" s="7"/>
      <c r="K94" s="7"/>
      <c r="L94" s="99">
        <v>0</v>
      </c>
      <c r="M94" s="99"/>
      <c r="N94" s="97">
        <v>129499050.98000002</v>
      </c>
    </row>
    <row r="95" spans="1:14" ht="12.75">
      <c r="A95" s="3"/>
      <c r="B95" s="7"/>
      <c r="C95" s="7"/>
      <c r="D95" s="7"/>
      <c r="E95" s="7"/>
      <c r="F95" s="7"/>
      <c r="G95" s="7"/>
      <c r="H95" s="7"/>
      <c r="I95" s="7"/>
      <c r="J95" s="7"/>
      <c r="K95" s="7"/>
      <c r="L95" s="99"/>
      <c r="M95" s="99"/>
      <c r="N95" s="97"/>
    </row>
    <row r="96" spans="1:14" ht="12.75">
      <c r="A96" s="3"/>
      <c r="B96" s="9" t="s">
        <v>386</v>
      </c>
      <c r="C96" s="7"/>
      <c r="D96" s="7"/>
      <c r="E96" s="7"/>
      <c r="F96" s="7"/>
      <c r="G96" s="7"/>
      <c r="H96" s="7"/>
      <c r="I96" s="7"/>
      <c r="J96" s="7"/>
      <c r="K96" s="7"/>
      <c r="L96" s="99">
        <v>0</v>
      </c>
      <c r="M96" s="99"/>
      <c r="N96" s="97">
        <v>129499050.98000002</v>
      </c>
    </row>
    <row r="97" spans="1:14" ht="12.75">
      <c r="A97" s="3"/>
      <c r="B97" s="9"/>
      <c r="C97" s="7"/>
      <c r="D97" s="7"/>
      <c r="E97" s="7"/>
      <c r="F97" s="7"/>
      <c r="G97" s="7"/>
      <c r="H97" s="7"/>
      <c r="I97" s="7"/>
      <c r="J97" s="7"/>
      <c r="K97" s="7"/>
      <c r="L97" s="99"/>
      <c r="M97" s="99"/>
      <c r="N97" s="97"/>
    </row>
    <row r="98" spans="1:14" ht="12.75">
      <c r="A98" s="3"/>
      <c r="B98" s="9" t="s">
        <v>253</v>
      </c>
      <c r="C98" s="7"/>
      <c r="D98" s="7"/>
      <c r="E98" s="7"/>
      <c r="F98" s="7"/>
      <c r="G98" s="7"/>
      <c r="H98" s="7"/>
      <c r="I98" s="7"/>
      <c r="J98" s="7"/>
      <c r="K98" s="7"/>
      <c r="L98" s="99"/>
      <c r="M98" s="99"/>
      <c r="N98" s="97">
        <v>129499050.98000002</v>
      </c>
    </row>
    <row r="99" spans="1:15" ht="12.75">
      <c r="A99" s="3"/>
      <c r="B99" s="7"/>
      <c r="C99" s="7"/>
      <c r="D99" s="7"/>
      <c r="E99" s="7"/>
      <c r="F99" s="7"/>
      <c r="G99" s="7"/>
      <c r="H99" s="7"/>
      <c r="I99" s="7"/>
      <c r="J99" s="7"/>
      <c r="K99" s="7"/>
      <c r="L99" s="99"/>
      <c r="M99" s="99"/>
      <c r="N99" s="97"/>
      <c r="O99" s="122"/>
    </row>
    <row r="100" spans="1:15" ht="12.75">
      <c r="A100" s="15"/>
      <c r="B100" s="65" t="s">
        <v>339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07">
        <v>1720000</v>
      </c>
      <c r="M100" s="107"/>
      <c r="N100" s="102">
        <v>127779050.98000002</v>
      </c>
      <c r="O100" s="123"/>
    </row>
    <row r="101" spans="1:14" s="19" customFormat="1" ht="12.75">
      <c r="A101" s="13" t="s">
        <v>13</v>
      </c>
      <c r="B101" s="20"/>
      <c r="C101" s="38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4"/>
    </row>
    <row r="102" spans="1:14" ht="13.5" thickBot="1">
      <c r="A102" s="22" t="s">
        <v>14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6"/>
    </row>
    <row r="104" spans="7:9" ht="12.75">
      <c r="G104" s="120"/>
      <c r="H104" s="121"/>
      <c r="I104" s="120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4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9"/>
  <sheetViews>
    <sheetView showGridLines="0" zoomScale="85" zoomScaleNormal="85" zoomScalePageLayoutView="0" workbookViewId="0" topLeftCell="A19">
      <selection activeCell="G71" sqref="G71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9.8515625" style="0" bestFit="1" customWidth="1"/>
    <col min="8" max="8" width="13.28125" style="0" bestFit="1" customWidth="1"/>
    <col min="9" max="9" width="14.00390625" style="0" customWidth="1"/>
    <col min="10" max="10" width="13.7109375" style="0" customWidth="1"/>
    <col min="11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291"/>
      <c r="M2" s="291"/>
      <c r="R2" s="27"/>
      <c r="S2" s="27"/>
      <c r="T2" s="27"/>
    </row>
    <row r="3" spans="12:20" ht="13.5" thickBot="1">
      <c r="L3" s="291"/>
      <c r="M3" s="291"/>
      <c r="Q3" s="27"/>
      <c r="R3" s="27"/>
      <c r="S3" s="27"/>
      <c r="T3" s="27"/>
    </row>
    <row r="4" spans="2:20" ht="12.75">
      <c r="B4" s="297" t="s">
        <v>2</v>
      </c>
      <c r="C4" s="298"/>
      <c r="D4" s="298"/>
      <c r="E4" s="292">
        <v>40633</v>
      </c>
      <c r="F4" s="293"/>
      <c r="G4" s="294"/>
      <c r="L4" s="291"/>
      <c r="M4" s="291"/>
      <c r="Q4" s="27"/>
      <c r="R4" s="27"/>
      <c r="S4" s="27"/>
      <c r="T4" s="27"/>
    </row>
    <row r="5" spans="2:20" ht="13.5" thickBot="1">
      <c r="B5" s="299" t="s">
        <v>58</v>
      </c>
      <c r="C5" s="300"/>
      <c r="D5" s="300"/>
      <c r="E5" s="295" t="s">
        <v>340</v>
      </c>
      <c r="F5" s="295"/>
      <c r="G5" s="296"/>
      <c r="Q5" s="27"/>
      <c r="R5" s="27"/>
      <c r="S5" s="27"/>
      <c r="T5" s="27"/>
    </row>
    <row r="6" ht="13.5" thickBot="1"/>
    <row r="7" spans="1:14" ht="13.5" thickBot="1">
      <c r="A7" s="134" t="s">
        <v>387</v>
      </c>
      <c r="B7" s="24"/>
      <c r="C7" s="24"/>
      <c r="D7" s="24"/>
      <c r="E7" s="24"/>
      <c r="F7" s="24"/>
      <c r="G7" s="24"/>
      <c r="H7" s="29"/>
      <c r="I7" s="3"/>
      <c r="J7" s="7"/>
      <c r="K7" s="7"/>
      <c r="L7" s="7"/>
      <c r="M7" s="7"/>
      <c r="N7" s="7"/>
    </row>
    <row r="8" ht="13.5" thickBot="1"/>
    <row r="9" spans="1:9" ht="12.75">
      <c r="A9" s="31"/>
      <c r="B9" s="8"/>
      <c r="C9" s="8"/>
      <c r="D9" s="8"/>
      <c r="E9" s="8"/>
      <c r="F9" s="8"/>
      <c r="G9" s="8"/>
      <c r="H9" s="2"/>
      <c r="I9" s="7"/>
    </row>
    <row r="10" spans="1:9" ht="12.75">
      <c r="A10" s="3"/>
      <c r="B10" s="7"/>
      <c r="C10" s="7"/>
      <c r="D10" s="7"/>
      <c r="E10" s="7"/>
      <c r="F10" s="7"/>
      <c r="G10" s="42" t="s">
        <v>83</v>
      </c>
      <c r="H10" s="100">
        <v>40633</v>
      </c>
      <c r="I10" s="43"/>
    </row>
    <row r="11" spans="1:9" ht="12.75">
      <c r="A11" s="3"/>
      <c r="B11" s="7" t="s">
        <v>298</v>
      </c>
      <c r="C11" s="7"/>
      <c r="D11" s="7"/>
      <c r="E11" s="7"/>
      <c r="F11" s="7"/>
      <c r="G11" s="43"/>
      <c r="H11" s="114">
        <v>3491813.017671233</v>
      </c>
      <c r="I11" s="43"/>
    </row>
    <row r="12" spans="1:9" ht="12.75">
      <c r="A12" s="3"/>
      <c r="B12" s="7" t="s">
        <v>299</v>
      </c>
      <c r="C12" s="7"/>
      <c r="D12" s="7"/>
      <c r="E12" s="7"/>
      <c r="F12" s="7"/>
      <c r="G12" s="7"/>
      <c r="H12" s="114">
        <v>799069.04</v>
      </c>
      <c r="I12" s="7"/>
    </row>
    <row r="13" spans="1:9" ht="12.75">
      <c r="A13" s="3"/>
      <c r="B13" s="7" t="s">
        <v>300</v>
      </c>
      <c r="C13" s="7"/>
      <c r="D13" s="7"/>
      <c r="E13" s="7"/>
      <c r="F13" s="7"/>
      <c r="G13" s="7"/>
      <c r="H13" s="114">
        <v>799069.04</v>
      </c>
      <c r="I13" s="7"/>
    </row>
    <row r="14" spans="1:9" ht="12.75">
      <c r="A14" s="3"/>
      <c r="B14" s="7"/>
      <c r="C14" s="7" t="s">
        <v>63</v>
      </c>
      <c r="D14" s="7"/>
      <c r="E14" s="7"/>
      <c r="F14" s="7"/>
      <c r="G14" s="7"/>
      <c r="H14" s="115" t="s">
        <v>388</v>
      </c>
      <c r="I14" s="7"/>
    </row>
    <row r="15" spans="1:9" ht="12.75">
      <c r="A15" s="3"/>
      <c r="B15" s="7"/>
      <c r="C15" s="7"/>
      <c r="D15" s="7"/>
      <c r="E15" s="7"/>
      <c r="F15" s="7"/>
      <c r="G15" s="7"/>
      <c r="H15" s="115"/>
      <c r="I15" s="7"/>
    </row>
    <row r="16" spans="1:9" ht="12.75">
      <c r="A16" s="3"/>
      <c r="B16" s="11" t="s">
        <v>256</v>
      </c>
      <c r="C16" s="7"/>
      <c r="D16" s="7"/>
      <c r="E16" s="7"/>
      <c r="F16" s="7"/>
      <c r="G16" s="7"/>
      <c r="H16" s="114">
        <v>2692743.9776712325</v>
      </c>
      <c r="I16" s="7"/>
    </row>
    <row r="17" spans="1:9" ht="12.75">
      <c r="A17" s="3"/>
      <c r="B17" s="7" t="s">
        <v>65</v>
      </c>
      <c r="C17" s="7"/>
      <c r="D17" s="7"/>
      <c r="E17" s="7"/>
      <c r="F17" s="7"/>
      <c r="G17" s="7"/>
      <c r="H17" s="114">
        <v>0</v>
      </c>
      <c r="I17" s="7"/>
    </row>
    <row r="18" spans="1:9" ht="12.75">
      <c r="A18" s="3"/>
      <c r="B18" s="7" t="s">
        <v>67</v>
      </c>
      <c r="C18" s="7"/>
      <c r="D18" s="7"/>
      <c r="E18" s="7"/>
      <c r="F18" s="7"/>
      <c r="G18" s="7"/>
      <c r="H18" s="114">
        <v>0</v>
      </c>
      <c r="I18" s="132"/>
    </row>
    <row r="19" spans="1:9" ht="12.75">
      <c r="A19" s="3"/>
      <c r="B19" s="7"/>
      <c r="C19" s="7" t="s">
        <v>68</v>
      </c>
      <c r="D19" s="7"/>
      <c r="E19" s="7"/>
      <c r="F19" s="7"/>
      <c r="G19" s="7"/>
      <c r="H19" s="114">
        <v>2692743.9776712325</v>
      </c>
      <c r="I19" s="133"/>
    </row>
    <row r="20" spans="1:9" ht="12.75">
      <c r="A20" s="3"/>
      <c r="B20" s="7"/>
      <c r="C20" s="7"/>
      <c r="D20" s="7"/>
      <c r="E20" s="7"/>
      <c r="F20" s="7"/>
      <c r="G20" s="7"/>
      <c r="H20" s="115"/>
      <c r="I20" s="7"/>
    </row>
    <row r="21" spans="1:9" ht="12.75">
      <c r="A21" s="3"/>
      <c r="B21" s="7"/>
      <c r="C21" s="9" t="s">
        <v>71</v>
      </c>
      <c r="D21" s="7"/>
      <c r="E21" s="7"/>
      <c r="F21" s="7"/>
      <c r="G21" s="7"/>
      <c r="H21" s="115">
        <v>799069.04</v>
      </c>
      <c r="I21" s="7"/>
    </row>
    <row r="22" spans="1:9" ht="13.5" thickBot="1">
      <c r="A22" s="5"/>
      <c r="B22" s="10"/>
      <c r="C22" s="10"/>
      <c r="D22" s="10"/>
      <c r="E22" s="10"/>
      <c r="F22" s="10"/>
      <c r="G22" s="10"/>
      <c r="H22" s="6"/>
      <c r="I22" s="7"/>
    </row>
    <row r="23" ht="13.5" thickBot="1"/>
    <row r="24" spans="1:46" ht="12.75">
      <c r="A24" s="31"/>
      <c r="B24" s="8"/>
      <c r="C24" s="8"/>
      <c r="D24" s="8"/>
      <c r="E24" s="8"/>
      <c r="F24" s="8"/>
      <c r="G24" s="32" t="s">
        <v>90</v>
      </c>
      <c r="H24" s="32" t="s">
        <v>92</v>
      </c>
      <c r="I24" s="32" t="s">
        <v>93</v>
      </c>
      <c r="J24" s="32" t="s">
        <v>94</v>
      </c>
      <c r="K24" s="32" t="s">
        <v>95</v>
      </c>
      <c r="L24" s="32" t="s">
        <v>96</v>
      </c>
      <c r="M24" s="32" t="s">
        <v>97</v>
      </c>
      <c r="N24" s="32" t="s">
        <v>98</v>
      </c>
      <c r="O24" s="32" t="s">
        <v>99</v>
      </c>
      <c r="P24" s="32" t="s">
        <v>100</v>
      </c>
      <c r="Q24" s="32" t="s">
        <v>101</v>
      </c>
      <c r="R24" s="32" t="s">
        <v>102</v>
      </c>
      <c r="S24" s="32" t="s">
        <v>103</v>
      </c>
      <c r="T24" s="33" t="s">
        <v>104</v>
      </c>
      <c r="AT24" t="s">
        <v>130</v>
      </c>
    </row>
    <row r="25" spans="1:20" ht="12.75">
      <c r="A25" s="3"/>
      <c r="B25" s="7"/>
      <c r="C25" s="7"/>
      <c r="D25" s="7"/>
      <c r="E25" s="7"/>
      <c r="F25" s="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"/>
    </row>
    <row r="26" spans="1:20" ht="12.75">
      <c r="A26" s="3"/>
      <c r="B26" s="7" t="s">
        <v>298</v>
      </c>
      <c r="C26" s="7"/>
      <c r="D26" s="7"/>
      <c r="E26" s="7"/>
      <c r="F26" s="7"/>
      <c r="G26" s="116">
        <v>61163.84</v>
      </c>
      <c r="H26" s="116">
        <v>57692.05479452055</v>
      </c>
      <c r="I26" s="116">
        <v>58060.27397260274</v>
      </c>
      <c r="J26" s="116">
        <v>55157.2602739726</v>
      </c>
      <c r="K26" s="116">
        <v>61841.09589041096</v>
      </c>
      <c r="L26" s="116">
        <v>64671.232876712325</v>
      </c>
      <c r="M26" s="116">
        <v>84158.79452054793</v>
      </c>
      <c r="N26" s="116">
        <v>75882.86575342466</v>
      </c>
      <c r="O26" s="116">
        <v>79966.91095890412</v>
      </c>
      <c r="P26" s="116">
        <v>0</v>
      </c>
      <c r="Q26" s="116">
        <v>86495.6780821918</v>
      </c>
      <c r="R26" s="116">
        <v>87039.53424657535</v>
      </c>
      <c r="S26" s="116">
        <v>69284.0287671233</v>
      </c>
      <c r="T26" s="117">
        <v>66854.79452054793</v>
      </c>
    </row>
    <row r="27" spans="1:20" ht="12.75">
      <c r="A27" s="3"/>
      <c r="B27" s="7" t="s">
        <v>299</v>
      </c>
      <c r="C27" s="7"/>
      <c r="D27" s="7"/>
      <c r="E27" s="7"/>
      <c r="F27" s="7"/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7">
        <v>0</v>
      </c>
    </row>
    <row r="28" spans="1:20" ht="12.75">
      <c r="A28" s="3"/>
      <c r="B28" s="7" t="s">
        <v>300</v>
      </c>
      <c r="C28" s="7"/>
      <c r="D28" s="7"/>
      <c r="E28" s="7"/>
      <c r="F28" s="7"/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7">
        <v>0</v>
      </c>
    </row>
    <row r="29" spans="1:20" ht="12.75">
      <c r="A29" s="3"/>
      <c r="B29" s="7"/>
      <c r="C29" s="7" t="s">
        <v>63</v>
      </c>
      <c r="D29" s="7"/>
      <c r="E29" s="7"/>
      <c r="F29" s="7"/>
      <c r="G29" s="108" t="s">
        <v>388</v>
      </c>
      <c r="H29" s="108" t="s">
        <v>388</v>
      </c>
      <c r="I29" s="108" t="s">
        <v>388</v>
      </c>
      <c r="J29" s="108" t="s">
        <v>388</v>
      </c>
      <c r="K29" s="108" t="s">
        <v>388</v>
      </c>
      <c r="L29" s="108" t="s">
        <v>388</v>
      </c>
      <c r="M29" s="108" t="s">
        <v>388</v>
      </c>
      <c r="N29" s="108" t="s">
        <v>388</v>
      </c>
      <c r="O29" s="108" t="s">
        <v>388</v>
      </c>
      <c r="P29" s="108" t="s">
        <v>388</v>
      </c>
      <c r="Q29" s="108" t="s">
        <v>388</v>
      </c>
      <c r="R29" s="108" t="s">
        <v>388</v>
      </c>
      <c r="S29" s="108" t="s">
        <v>388</v>
      </c>
      <c r="T29" s="109" t="s">
        <v>388</v>
      </c>
    </row>
    <row r="30" spans="1:20" ht="12.75">
      <c r="A30" s="3"/>
      <c r="B30" s="7"/>
      <c r="C30" s="7"/>
      <c r="D30" s="7"/>
      <c r="E30" s="7"/>
      <c r="F30" s="7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</row>
    <row r="31" spans="1:20" ht="12.75">
      <c r="A31" s="3"/>
      <c r="B31" s="11" t="s">
        <v>256</v>
      </c>
      <c r="C31" s="7"/>
      <c r="D31" s="7"/>
      <c r="E31" s="7"/>
      <c r="F31" s="7"/>
      <c r="G31" s="116">
        <v>61163.84</v>
      </c>
      <c r="H31" s="116">
        <v>57692.05479452055</v>
      </c>
      <c r="I31" s="116">
        <v>58060.27397260274</v>
      </c>
      <c r="J31" s="116">
        <v>55157.2602739726</v>
      </c>
      <c r="K31" s="116">
        <v>61841.09589041096</v>
      </c>
      <c r="L31" s="116">
        <v>64671.232876712325</v>
      </c>
      <c r="M31" s="116">
        <v>84158.79452054793</v>
      </c>
      <c r="N31" s="116">
        <v>75882.86575342466</v>
      </c>
      <c r="O31" s="116">
        <v>79966.91095890412</v>
      </c>
      <c r="P31" s="116">
        <v>0</v>
      </c>
      <c r="Q31" s="116">
        <v>86495.6780821918</v>
      </c>
      <c r="R31" s="116">
        <v>87039.53424657535</v>
      </c>
      <c r="S31" s="116">
        <v>69284.0287671233</v>
      </c>
      <c r="T31" s="117">
        <v>66854.79452054793</v>
      </c>
    </row>
    <row r="32" spans="1:20" ht="12.75">
      <c r="A32" s="3"/>
      <c r="B32" s="7" t="s">
        <v>65</v>
      </c>
      <c r="C32" s="7"/>
      <c r="D32" s="7"/>
      <c r="E32" s="7"/>
      <c r="F32" s="7"/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7">
        <v>0</v>
      </c>
    </row>
    <row r="33" spans="1:20" ht="12.75">
      <c r="A33" s="3"/>
      <c r="B33" s="7" t="s">
        <v>67</v>
      </c>
      <c r="C33" s="7"/>
      <c r="D33" s="7"/>
      <c r="E33" s="7"/>
      <c r="F33" s="7"/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7">
        <v>0</v>
      </c>
    </row>
    <row r="34" spans="1:20" ht="12.75">
      <c r="A34" s="3"/>
      <c r="B34" s="7"/>
      <c r="C34" s="7" t="s">
        <v>68</v>
      </c>
      <c r="D34" s="7"/>
      <c r="E34" s="7"/>
      <c r="F34" s="7"/>
      <c r="G34" s="116">
        <v>61163.84</v>
      </c>
      <c r="H34" s="116">
        <v>57692.05479452055</v>
      </c>
      <c r="I34" s="116">
        <v>58060.27397260274</v>
      </c>
      <c r="J34" s="116">
        <v>55157.2602739726</v>
      </c>
      <c r="K34" s="116">
        <v>61841.09589041096</v>
      </c>
      <c r="L34" s="116">
        <v>64671.232876712325</v>
      </c>
      <c r="M34" s="116">
        <v>84158.79452054793</v>
      </c>
      <c r="N34" s="116">
        <v>75882.86575342466</v>
      </c>
      <c r="O34" s="116">
        <v>79966.91095890412</v>
      </c>
      <c r="P34" s="116">
        <v>0</v>
      </c>
      <c r="Q34" s="116">
        <v>86495.6780821918</v>
      </c>
      <c r="R34" s="116">
        <v>87039.53424657535</v>
      </c>
      <c r="S34" s="116">
        <v>69284.0287671233</v>
      </c>
      <c r="T34" s="117">
        <v>66854.79452054793</v>
      </c>
    </row>
    <row r="35" spans="1:20" ht="12.75">
      <c r="A35" s="3"/>
      <c r="B35" s="7"/>
      <c r="C35" s="7"/>
      <c r="D35" s="7"/>
      <c r="E35" s="7"/>
      <c r="F35" s="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ht="12.75">
      <c r="A36" s="3"/>
      <c r="B36" s="7"/>
      <c r="C36" s="9" t="s">
        <v>71</v>
      </c>
      <c r="D36" s="7"/>
      <c r="E36" s="7"/>
      <c r="F36" s="7"/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9">
        <v>0</v>
      </c>
    </row>
    <row r="37" spans="1:20" ht="13.5" thickBot="1">
      <c r="A37" s="5"/>
      <c r="B37" s="10"/>
      <c r="C37" s="10"/>
      <c r="D37" s="10"/>
      <c r="E37" s="10"/>
      <c r="F37" s="10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/>
    </row>
    <row r="38" ht="13.5" thickBot="1"/>
    <row r="39" spans="1:20" ht="12.75">
      <c r="A39" s="31" t="s">
        <v>60</v>
      </c>
      <c r="B39" s="8"/>
      <c r="C39" s="8"/>
      <c r="D39" s="8"/>
      <c r="E39" s="8"/>
      <c r="F39" s="8"/>
      <c r="G39" s="32" t="s">
        <v>105</v>
      </c>
      <c r="H39" s="32" t="s">
        <v>106</v>
      </c>
      <c r="I39" s="32" t="s">
        <v>107</v>
      </c>
      <c r="J39" s="32" t="s">
        <v>108</v>
      </c>
      <c r="K39" s="32" t="s">
        <v>109</v>
      </c>
      <c r="L39" s="32" t="s">
        <v>110</v>
      </c>
      <c r="M39" s="32" t="s">
        <v>111</v>
      </c>
      <c r="N39" s="32" t="s">
        <v>112</v>
      </c>
      <c r="O39" s="32" t="s">
        <v>242</v>
      </c>
      <c r="P39" s="32" t="s">
        <v>114</v>
      </c>
      <c r="Q39" s="32" t="s">
        <v>115</v>
      </c>
      <c r="R39" s="32" t="s">
        <v>116</v>
      </c>
      <c r="S39" s="32" t="s">
        <v>117</v>
      </c>
      <c r="T39" s="33" t="s">
        <v>118</v>
      </c>
    </row>
    <row r="40" spans="1:20" ht="12.75">
      <c r="A40" s="3"/>
      <c r="B40" s="7"/>
      <c r="C40" s="7"/>
      <c r="D40" s="7"/>
      <c r="E40" s="7"/>
      <c r="F40" s="7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"/>
    </row>
    <row r="41" spans="1:20" ht="12.75">
      <c r="A41" s="3"/>
      <c r="B41" s="7" t="s">
        <v>298</v>
      </c>
      <c r="C41" s="7"/>
      <c r="D41" s="7"/>
      <c r="E41" s="7"/>
      <c r="F41" s="7"/>
      <c r="G41" s="116">
        <v>66860.88356164384</v>
      </c>
      <c r="H41" s="116">
        <v>689.49</v>
      </c>
      <c r="I41" s="116">
        <v>699.17</v>
      </c>
      <c r="J41" s="116">
        <v>47310.99589041096</v>
      </c>
      <c r="K41" s="116">
        <v>33675.64712328767</v>
      </c>
      <c r="L41" s="116">
        <v>93841.88</v>
      </c>
      <c r="M41" s="116">
        <v>95355.88</v>
      </c>
      <c r="N41" s="116">
        <v>63788.05</v>
      </c>
      <c r="O41" s="116">
        <v>62616.438356164384</v>
      </c>
      <c r="P41" s="116">
        <v>98257.53424657535</v>
      </c>
      <c r="Q41" s="116">
        <v>118994.41095890412</v>
      </c>
      <c r="R41" s="116">
        <v>127006.8493150685</v>
      </c>
      <c r="S41" s="116">
        <v>127064.37534246576</v>
      </c>
      <c r="T41" s="117">
        <v>55302.30136986301</v>
      </c>
    </row>
    <row r="42" spans="1:20" ht="12.75">
      <c r="A42" s="3"/>
      <c r="B42" s="7" t="s">
        <v>299</v>
      </c>
      <c r="C42" s="7"/>
      <c r="D42" s="7"/>
      <c r="E42" s="7"/>
      <c r="F42" s="7"/>
      <c r="G42" s="116">
        <v>0</v>
      </c>
      <c r="H42" s="116">
        <v>689.49</v>
      </c>
      <c r="I42" s="116">
        <v>699.17</v>
      </c>
      <c r="J42" s="116">
        <v>0</v>
      </c>
      <c r="K42" s="116">
        <v>32989.88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7">
        <v>0</v>
      </c>
    </row>
    <row r="43" spans="1:20" ht="12.75">
      <c r="A43" s="3"/>
      <c r="B43" s="7" t="s">
        <v>300</v>
      </c>
      <c r="C43" s="7"/>
      <c r="D43" s="7"/>
      <c r="E43" s="7"/>
      <c r="F43" s="7"/>
      <c r="G43" s="116">
        <v>0</v>
      </c>
      <c r="H43" s="116">
        <v>689.49</v>
      </c>
      <c r="I43" s="116">
        <v>699.17</v>
      </c>
      <c r="J43" s="116">
        <v>0</v>
      </c>
      <c r="K43" s="116">
        <v>32989.88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7">
        <v>0</v>
      </c>
    </row>
    <row r="44" spans="1:20" ht="12.75">
      <c r="A44" s="3"/>
      <c r="B44" s="7"/>
      <c r="C44" s="7" t="s">
        <v>63</v>
      </c>
      <c r="D44" s="7"/>
      <c r="E44" s="7"/>
      <c r="F44" s="7"/>
      <c r="G44" s="108" t="s">
        <v>388</v>
      </c>
      <c r="H44" s="108" t="s">
        <v>388</v>
      </c>
      <c r="I44" s="108" t="s">
        <v>388</v>
      </c>
      <c r="J44" s="108" t="s">
        <v>388</v>
      </c>
      <c r="K44" s="108" t="s">
        <v>388</v>
      </c>
      <c r="L44" s="108" t="s">
        <v>388</v>
      </c>
      <c r="M44" s="108" t="s">
        <v>388</v>
      </c>
      <c r="N44" s="108" t="s">
        <v>388</v>
      </c>
      <c r="O44" s="108" t="s">
        <v>388</v>
      </c>
      <c r="P44" s="108" t="s">
        <v>388</v>
      </c>
      <c r="Q44" s="108" t="s">
        <v>388</v>
      </c>
      <c r="R44" s="108" t="s">
        <v>388</v>
      </c>
      <c r="S44" s="108" t="s">
        <v>388</v>
      </c>
      <c r="T44" s="109" t="s">
        <v>388</v>
      </c>
    </row>
    <row r="45" spans="1:20" ht="12.75">
      <c r="A45" s="3"/>
      <c r="B45" s="7"/>
      <c r="C45" s="7"/>
      <c r="D45" s="7"/>
      <c r="E45" s="7"/>
      <c r="F45" s="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</row>
    <row r="46" spans="1:20" ht="12.75">
      <c r="A46" s="3"/>
      <c r="B46" s="7" t="s">
        <v>256</v>
      </c>
      <c r="C46" s="7"/>
      <c r="D46" s="7"/>
      <c r="E46" s="7"/>
      <c r="F46" s="7"/>
      <c r="G46" s="116">
        <v>66860.88356164384</v>
      </c>
      <c r="H46" s="116">
        <v>0</v>
      </c>
      <c r="I46" s="116">
        <v>0</v>
      </c>
      <c r="J46" s="116">
        <v>47310.99589041096</v>
      </c>
      <c r="K46" s="116">
        <v>685.7671232876746</v>
      </c>
      <c r="L46" s="116">
        <v>93841.88</v>
      </c>
      <c r="M46" s="116">
        <v>95355.88</v>
      </c>
      <c r="N46" s="116">
        <v>63788.05</v>
      </c>
      <c r="O46" s="116">
        <v>62616.438356164384</v>
      </c>
      <c r="P46" s="116">
        <v>98257.53424657535</v>
      </c>
      <c r="Q46" s="116">
        <v>118994.41095890412</v>
      </c>
      <c r="R46" s="116">
        <v>127006.8493150685</v>
      </c>
      <c r="S46" s="116">
        <v>127064.37534246576</v>
      </c>
      <c r="T46" s="117">
        <v>55302.30136986301</v>
      </c>
    </row>
    <row r="47" spans="1:20" ht="12.75">
      <c r="A47" s="3"/>
      <c r="B47" s="7" t="s">
        <v>65</v>
      </c>
      <c r="C47" s="7"/>
      <c r="D47" s="7"/>
      <c r="E47" s="7"/>
      <c r="F47" s="7"/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7">
        <v>0</v>
      </c>
    </row>
    <row r="48" spans="1:20" ht="12.75">
      <c r="A48" s="3"/>
      <c r="B48" s="7" t="s">
        <v>67</v>
      </c>
      <c r="C48" s="7"/>
      <c r="D48" s="7"/>
      <c r="E48" s="7"/>
      <c r="F48" s="7"/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7">
        <v>0</v>
      </c>
    </row>
    <row r="49" spans="1:20" ht="12.75">
      <c r="A49" s="3"/>
      <c r="B49" s="7"/>
      <c r="C49" s="7" t="s">
        <v>68</v>
      </c>
      <c r="D49" s="7"/>
      <c r="E49" s="7"/>
      <c r="F49" s="7"/>
      <c r="G49" s="116">
        <v>66860.88356164384</v>
      </c>
      <c r="H49" s="116">
        <v>0</v>
      </c>
      <c r="I49" s="116">
        <v>0</v>
      </c>
      <c r="J49" s="116">
        <v>47310.99589041096</v>
      </c>
      <c r="K49" s="116">
        <v>685.7671232876746</v>
      </c>
      <c r="L49" s="116">
        <v>93841.88</v>
      </c>
      <c r="M49" s="116">
        <v>95355.88</v>
      </c>
      <c r="N49" s="116">
        <v>63788.05</v>
      </c>
      <c r="O49" s="116">
        <v>62616.438356164384</v>
      </c>
      <c r="P49" s="116">
        <v>98257.53424657535</v>
      </c>
      <c r="Q49" s="116">
        <v>118994.41095890412</v>
      </c>
      <c r="R49" s="116">
        <v>127006.8493150685</v>
      </c>
      <c r="S49" s="116">
        <v>127064.37534246576</v>
      </c>
      <c r="T49" s="117">
        <v>55302.30136986301</v>
      </c>
    </row>
    <row r="50" spans="1:20" ht="12.75">
      <c r="A50" s="3"/>
      <c r="B50" s="7"/>
      <c r="C50" s="7"/>
      <c r="D50" s="7"/>
      <c r="E50" s="7"/>
      <c r="F50" s="7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9"/>
    </row>
    <row r="51" spans="1:20" ht="12.75">
      <c r="A51" s="3"/>
      <c r="B51" s="7"/>
      <c r="C51" s="9" t="s">
        <v>71</v>
      </c>
      <c r="D51" s="7"/>
      <c r="E51" s="7"/>
      <c r="F51" s="7"/>
      <c r="G51" s="108">
        <v>0</v>
      </c>
      <c r="H51" s="108">
        <v>689.49</v>
      </c>
      <c r="I51" s="108">
        <v>699.17</v>
      </c>
      <c r="J51" s="108">
        <v>0</v>
      </c>
      <c r="K51" s="108">
        <v>32989.88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9">
        <v>0</v>
      </c>
    </row>
    <row r="52" spans="1:20" ht="13.5" thickBot="1">
      <c r="A52" s="5"/>
      <c r="B52" s="10"/>
      <c r="C52" s="10"/>
      <c r="D52" s="10"/>
      <c r="E52" s="10"/>
      <c r="F52" s="10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6"/>
    </row>
    <row r="53" ht="13.5" thickBot="1"/>
    <row r="54" spans="1:20" ht="12.75">
      <c r="A54" s="31" t="s">
        <v>60</v>
      </c>
      <c r="B54" s="8"/>
      <c r="C54" s="8"/>
      <c r="D54" s="8"/>
      <c r="E54" s="8"/>
      <c r="F54" s="8"/>
      <c r="G54" s="32" t="s">
        <v>119</v>
      </c>
      <c r="H54" s="32" t="s">
        <v>120</v>
      </c>
      <c r="I54" s="32" t="s">
        <v>121</v>
      </c>
      <c r="J54" s="32" t="s">
        <v>123</v>
      </c>
      <c r="K54" s="32" t="s">
        <v>122</v>
      </c>
      <c r="L54" s="32" t="s">
        <v>124</v>
      </c>
      <c r="M54" s="32" t="s">
        <v>125</v>
      </c>
      <c r="N54" s="32" t="s">
        <v>126</v>
      </c>
      <c r="O54" s="32" t="s">
        <v>127</v>
      </c>
      <c r="P54" s="32" t="s">
        <v>128</v>
      </c>
      <c r="Q54" s="32" t="s">
        <v>129</v>
      </c>
      <c r="R54" s="32" t="s">
        <v>130</v>
      </c>
      <c r="S54" s="32"/>
      <c r="T54" s="33"/>
    </row>
    <row r="55" spans="1:20" ht="12.75">
      <c r="A55" s="3"/>
      <c r="B55" s="7"/>
      <c r="C55" s="7"/>
      <c r="D55" s="7"/>
      <c r="E55" s="7"/>
      <c r="F55" s="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4"/>
    </row>
    <row r="56" spans="1:20" ht="12.75">
      <c r="A56" s="3"/>
      <c r="B56" s="7" t="s">
        <v>298</v>
      </c>
      <c r="C56" s="7"/>
      <c r="D56" s="7"/>
      <c r="E56" s="7"/>
      <c r="F56" s="7"/>
      <c r="G56" s="116">
        <v>124931.50684931505</v>
      </c>
      <c r="H56" s="116">
        <v>115262.1</v>
      </c>
      <c r="I56" s="116">
        <v>127454.4</v>
      </c>
      <c r="J56" s="116">
        <v>8105.5</v>
      </c>
      <c r="K56" s="116">
        <v>66051.84</v>
      </c>
      <c r="L56" s="116">
        <v>711.62</v>
      </c>
      <c r="M56" s="116">
        <v>4164.87</v>
      </c>
      <c r="N56" s="116">
        <v>70145.92</v>
      </c>
      <c r="O56" s="116">
        <v>93440</v>
      </c>
      <c r="P56" s="116">
        <v>94072.94</v>
      </c>
      <c r="Q56" s="116">
        <v>98671</v>
      </c>
      <c r="R56" s="116">
        <v>789069.05</v>
      </c>
      <c r="S56" s="116"/>
      <c r="T56" s="117"/>
    </row>
    <row r="57" spans="1:20" ht="12.75">
      <c r="A57" s="3"/>
      <c r="B57" s="7" t="s">
        <v>299</v>
      </c>
      <c r="C57" s="7"/>
      <c r="D57" s="7"/>
      <c r="E57" s="7"/>
      <c r="F57" s="7"/>
      <c r="G57" s="116">
        <v>0</v>
      </c>
      <c r="H57" s="116">
        <v>0</v>
      </c>
      <c r="I57" s="116">
        <v>0</v>
      </c>
      <c r="J57" s="116">
        <v>8105.5</v>
      </c>
      <c r="K57" s="116">
        <v>0</v>
      </c>
      <c r="L57" s="116">
        <v>711.62</v>
      </c>
      <c r="M57" s="116">
        <v>4164.87</v>
      </c>
      <c r="N57" s="116">
        <v>0</v>
      </c>
      <c r="O57" s="116">
        <v>0</v>
      </c>
      <c r="P57" s="116">
        <v>0</v>
      </c>
      <c r="Q57" s="116">
        <v>0</v>
      </c>
      <c r="R57" s="116">
        <v>751708.51</v>
      </c>
      <c r="S57" s="116"/>
      <c r="T57" s="117"/>
    </row>
    <row r="58" spans="1:20" ht="12.75">
      <c r="A58" s="3"/>
      <c r="B58" s="7" t="s">
        <v>300</v>
      </c>
      <c r="C58" s="7"/>
      <c r="D58" s="7"/>
      <c r="E58" s="7"/>
      <c r="F58" s="7"/>
      <c r="G58" s="116">
        <v>0</v>
      </c>
      <c r="H58" s="116">
        <v>0</v>
      </c>
      <c r="I58" s="116">
        <v>0</v>
      </c>
      <c r="J58" s="116">
        <v>8105.5</v>
      </c>
      <c r="K58" s="116">
        <v>0</v>
      </c>
      <c r="L58" s="116">
        <v>711.62</v>
      </c>
      <c r="M58" s="116">
        <v>4164.87</v>
      </c>
      <c r="N58" s="116">
        <v>0</v>
      </c>
      <c r="O58" s="116">
        <v>0</v>
      </c>
      <c r="P58" s="116">
        <v>0</v>
      </c>
      <c r="Q58" s="116">
        <v>0</v>
      </c>
      <c r="R58" s="116">
        <v>751708.51</v>
      </c>
      <c r="S58" s="116"/>
      <c r="T58" s="117"/>
    </row>
    <row r="59" spans="1:20" ht="12.75">
      <c r="A59" s="3"/>
      <c r="B59" s="7"/>
      <c r="C59" s="7" t="s">
        <v>63</v>
      </c>
      <c r="D59" s="7"/>
      <c r="E59" s="7"/>
      <c r="F59" s="7"/>
      <c r="G59" s="108" t="s">
        <v>388</v>
      </c>
      <c r="H59" s="108" t="s">
        <v>388</v>
      </c>
      <c r="I59" s="108" t="s">
        <v>388</v>
      </c>
      <c r="J59" s="108" t="s">
        <v>388</v>
      </c>
      <c r="K59" s="108" t="s">
        <v>388</v>
      </c>
      <c r="L59" s="108" t="s">
        <v>388</v>
      </c>
      <c r="M59" s="108" t="s">
        <v>388</v>
      </c>
      <c r="N59" s="108" t="s">
        <v>388</v>
      </c>
      <c r="O59" s="108" t="s">
        <v>388</v>
      </c>
      <c r="P59" s="108" t="s">
        <v>388</v>
      </c>
      <c r="Q59" s="108" t="s">
        <v>388</v>
      </c>
      <c r="R59" s="108" t="s">
        <v>388</v>
      </c>
      <c r="S59" s="108"/>
      <c r="T59" s="109"/>
    </row>
    <row r="60" spans="1:20" ht="12.75">
      <c r="A60" s="3"/>
      <c r="B60" s="7"/>
      <c r="C60" s="7"/>
      <c r="D60" s="7"/>
      <c r="E60" s="7"/>
      <c r="F60" s="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</row>
    <row r="61" spans="1:20" ht="12.75">
      <c r="A61" s="3"/>
      <c r="B61" s="7" t="s">
        <v>256</v>
      </c>
      <c r="C61" s="7"/>
      <c r="D61" s="7"/>
      <c r="E61" s="7"/>
      <c r="F61" s="7"/>
      <c r="G61" s="116">
        <v>124931.50684931505</v>
      </c>
      <c r="H61" s="116">
        <v>115262.1</v>
      </c>
      <c r="I61" s="116">
        <v>127454.4</v>
      </c>
      <c r="J61" s="116">
        <v>0</v>
      </c>
      <c r="K61" s="116">
        <v>66051.84</v>
      </c>
      <c r="L61" s="116">
        <v>0</v>
      </c>
      <c r="M61" s="116">
        <v>0</v>
      </c>
      <c r="N61" s="116">
        <v>70145.92</v>
      </c>
      <c r="O61" s="116">
        <v>93440</v>
      </c>
      <c r="P61" s="116">
        <v>94072.94</v>
      </c>
      <c r="Q61" s="116">
        <v>98671</v>
      </c>
      <c r="R61" s="116">
        <v>37360.54</v>
      </c>
      <c r="S61" s="116"/>
      <c r="T61" s="117"/>
    </row>
    <row r="62" spans="1:20" ht="12.75">
      <c r="A62" s="3"/>
      <c r="B62" s="7" t="s">
        <v>65</v>
      </c>
      <c r="C62" s="7"/>
      <c r="D62" s="7"/>
      <c r="E62" s="7"/>
      <c r="F62" s="7"/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v>0</v>
      </c>
      <c r="S62" s="116"/>
      <c r="T62" s="117"/>
    </row>
    <row r="63" spans="1:20" ht="12.75">
      <c r="A63" s="3"/>
      <c r="B63" s="7" t="s">
        <v>67</v>
      </c>
      <c r="C63" s="7"/>
      <c r="D63" s="7"/>
      <c r="E63" s="7"/>
      <c r="F63" s="7"/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/>
      <c r="T63" s="117"/>
    </row>
    <row r="64" spans="1:20" ht="12.75">
      <c r="A64" s="3"/>
      <c r="B64" s="7"/>
      <c r="C64" s="7" t="s">
        <v>68</v>
      </c>
      <c r="D64" s="7"/>
      <c r="E64" s="7"/>
      <c r="F64" s="7"/>
      <c r="G64" s="116">
        <v>124931.50684931505</v>
      </c>
      <c r="H64" s="116">
        <v>115262.1</v>
      </c>
      <c r="I64" s="116">
        <v>127454.4</v>
      </c>
      <c r="J64" s="116">
        <v>0</v>
      </c>
      <c r="K64" s="116">
        <v>66051.84</v>
      </c>
      <c r="L64" s="116">
        <v>0</v>
      </c>
      <c r="M64" s="116">
        <v>0</v>
      </c>
      <c r="N64" s="116">
        <v>70145.92</v>
      </c>
      <c r="O64" s="116">
        <v>93440</v>
      </c>
      <c r="P64" s="116">
        <v>94072.94</v>
      </c>
      <c r="Q64" s="116">
        <v>98671</v>
      </c>
      <c r="R64" s="116">
        <v>37360.54</v>
      </c>
      <c r="S64" s="116"/>
      <c r="T64" s="117"/>
    </row>
    <row r="65" spans="1:20" ht="12.75">
      <c r="A65" s="3"/>
      <c r="B65" s="7"/>
      <c r="C65" s="7"/>
      <c r="D65" s="7"/>
      <c r="E65" s="7"/>
      <c r="F65" s="7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</row>
    <row r="66" spans="1:20" ht="12.75">
      <c r="A66" s="3"/>
      <c r="B66" s="7"/>
      <c r="C66" s="9" t="s">
        <v>71</v>
      </c>
      <c r="D66" s="7"/>
      <c r="E66" s="7"/>
      <c r="F66" s="7"/>
      <c r="G66" s="108">
        <v>0</v>
      </c>
      <c r="H66" s="108">
        <v>0</v>
      </c>
      <c r="I66" s="108">
        <v>0</v>
      </c>
      <c r="J66" s="108">
        <v>8105.5</v>
      </c>
      <c r="K66" s="108">
        <v>0</v>
      </c>
      <c r="L66" s="108">
        <v>711.62</v>
      </c>
      <c r="M66" s="108">
        <v>4164.87</v>
      </c>
      <c r="N66" s="108">
        <v>0</v>
      </c>
      <c r="O66" s="108">
        <v>0</v>
      </c>
      <c r="P66" s="108">
        <v>0</v>
      </c>
      <c r="Q66" s="108">
        <v>0</v>
      </c>
      <c r="R66" s="108">
        <v>751708.51</v>
      </c>
      <c r="S66" s="108"/>
      <c r="T66" s="109"/>
    </row>
    <row r="67" spans="1:20" ht="13.5" thickBot="1">
      <c r="A67" s="5"/>
      <c r="B67" s="10"/>
      <c r="C67" s="10"/>
      <c r="D67" s="10"/>
      <c r="E67" s="10"/>
      <c r="F67" s="10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6"/>
    </row>
    <row r="69" spans="7:9" ht="12.75">
      <c r="G69" s="120"/>
      <c r="H69" s="121"/>
      <c r="I69" s="120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landscape" scale="53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B1">
      <selection activeCell="B14" sqref="B14"/>
    </sheetView>
  </sheetViews>
  <sheetFormatPr defaultColWidth="9.140625" defaultRowHeight="12.75"/>
  <cols>
    <col min="1" max="1" width="17.8515625" style="95" bestFit="1" customWidth="1"/>
    <col min="2" max="2" width="35.00390625" style="95" customWidth="1"/>
    <col min="3" max="3" width="4.421875" style="95" customWidth="1"/>
    <col min="4" max="4" width="14.421875" style="95" bestFit="1" customWidth="1"/>
    <col min="5" max="5" width="14.57421875" style="95" bestFit="1" customWidth="1"/>
    <col min="6" max="16384" width="9.140625" style="95" customWidth="1"/>
  </cols>
  <sheetData>
    <row r="1" spans="1:7" s="88" customFormat="1" ht="12.75" customHeight="1">
      <c r="A1" s="301" t="s">
        <v>189</v>
      </c>
      <c r="B1" s="301"/>
      <c r="C1" s="301"/>
      <c r="D1" s="301"/>
      <c r="E1" s="301"/>
      <c r="F1" s="301"/>
      <c r="G1" s="301"/>
    </row>
    <row r="2" spans="1:7" s="91" customFormat="1" ht="12.75">
      <c r="A2" s="89"/>
      <c r="B2" s="90"/>
      <c r="C2" s="90"/>
      <c r="D2" s="90"/>
      <c r="F2" s="90"/>
      <c r="G2" s="90"/>
    </row>
    <row r="3" spans="1:7" s="88" customFormat="1" ht="12.75" customHeight="1">
      <c r="A3" s="301" t="s">
        <v>190</v>
      </c>
      <c r="B3" s="301"/>
      <c r="C3" s="301"/>
      <c r="D3" s="301"/>
      <c r="E3" s="301"/>
      <c r="F3" s="301"/>
      <c r="G3" s="301"/>
    </row>
    <row r="4" spans="1:7" s="88" customFormat="1" ht="12.75">
      <c r="A4" s="71"/>
      <c r="B4" s="71"/>
      <c r="C4" s="71"/>
      <c r="D4" s="71"/>
      <c r="F4" s="71"/>
      <c r="G4" s="71"/>
    </row>
    <row r="5" spans="1:7" s="92" customFormat="1" ht="12.75" customHeight="1">
      <c r="A5" s="302" t="s">
        <v>54</v>
      </c>
      <c r="B5" s="302"/>
      <c r="C5" s="302"/>
      <c r="D5" s="302"/>
      <c r="E5" s="302"/>
      <c r="F5" s="302"/>
      <c r="G5" s="302"/>
    </row>
    <row r="6" spans="1:7" s="92" customFormat="1" ht="12.75">
      <c r="A6" s="72"/>
      <c r="B6" s="72"/>
      <c r="C6" s="72"/>
      <c r="D6" s="72"/>
      <c r="E6" s="72"/>
      <c r="F6" s="72"/>
      <c r="G6" s="72"/>
    </row>
    <row r="7" spans="1:7" s="92" customFormat="1" ht="12.75">
      <c r="A7" s="72"/>
      <c r="B7" s="72"/>
      <c r="C7" s="72"/>
      <c r="D7" s="72"/>
      <c r="E7" s="72"/>
      <c r="F7" s="72"/>
      <c r="G7" s="72"/>
    </row>
    <row r="8" spans="1:7" s="92" customFormat="1" ht="12.75">
      <c r="A8" s="72"/>
      <c r="B8" s="72"/>
      <c r="C8" s="72"/>
      <c r="D8" s="72"/>
      <c r="E8" s="72"/>
      <c r="F8" s="72"/>
      <c r="G8" s="72"/>
    </row>
    <row r="9" spans="1:7" s="92" customFormat="1" ht="12.75">
      <c r="A9" s="72"/>
      <c r="B9" s="72"/>
      <c r="C9" s="72"/>
      <c r="D9" s="72"/>
      <c r="E9" s="72"/>
      <c r="F9" s="72"/>
      <c r="G9" s="72"/>
    </row>
    <row r="10" spans="1:7" s="93" customFormat="1" ht="12.75">
      <c r="A10" s="87"/>
      <c r="B10" s="87"/>
      <c r="C10" s="87"/>
      <c r="D10" s="73" t="s">
        <v>240</v>
      </c>
      <c r="E10" s="73" t="s">
        <v>240</v>
      </c>
      <c r="F10" s="74"/>
      <c r="G10" s="74"/>
    </row>
    <row r="11" spans="1:7" s="93" customFormat="1" ht="12.75">
      <c r="A11" s="74"/>
      <c r="B11" s="74"/>
      <c r="C11" s="74"/>
      <c r="D11" s="73" t="s">
        <v>241</v>
      </c>
      <c r="E11" s="73" t="s">
        <v>241</v>
      </c>
      <c r="F11" s="74"/>
      <c r="G11" s="74"/>
    </row>
    <row r="12" spans="1:7" s="93" customFormat="1" ht="12.75">
      <c r="A12" s="74"/>
      <c r="B12" s="74"/>
      <c r="C12" s="74"/>
      <c r="D12" s="75" t="s">
        <v>332</v>
      </c>
      <c r="E12" s="75" t="s">
        <v>341</v>
      </c>
      <c r="F12" s="74"/>
      <c r="G12" s="74"/>
    </row>
    <row r="13" spans="1:7" s="94" customFormat="1" ht="12.75">
      <c r="A13" s="76" t="s">
        <v>40</v>
      </c>
      <c r="B13" s="77"/>
      <c r="C13" s="77"/>
      <c r="D13" s="74"/>
      <c r="E13" s="74"/>
      <c r="F13" s="77"/>
      <c r="G13" s="77"/>
    </row>
    <row r="14" spans="1:7" s="94" customFormat="1" ht="12.75">
      <c r="A14" s="76" t="s">
        <v>191</v>
      </c>
      <c r="B14" s="77"/>
      <c r="C14" s="77"/>
      <c r="D14" s="74"/>
      <c r="E14" s="74"/>
      <c r="F14" s="77"/>
      <c r="G14" s="77"/>
    </row>
    <row r="15" spans="1:7" s="94" customFormat="1" ht="12.75">
      <c r="A15" s="77"/>
      <c r="B15" s="76" t="s">
        <v>192</v>
      </c>
      <c r="C15" s="77"/>
      <c r="D15" s="78">
        <v>0</v>
      </c>
      <c r="E15" s="78">
        <v>0</v>
      </c>
      <c r="F15" s="77"/>
      <c r="G15" s="77"/>
    </row>
    <row r="16" spans="1:7" s="94" customFormat="1" ht="12.75">
      <c r="A16" s="77"/>
      <c r="B16" s="76" t="s">
        <v>193</v>
      </c>
      <c r="C16" s="77"/>
      <c r="D16" s="78">
        <v>8088033.98</v>
      </c>
      <c r="E16" s="78">
        <v>12475421.28</v>
      </c>
      <c r="F16" s="77"/>
      <c r="G16" s="77"/>
    </row>
    <row r="17" spans="1:7" s="94" customFormat="1" ht="12.75">
      <c r="A17" s="77"/>
      <c r="B17" s="76" t="s">
        <v>194</v>
      </c>
      <c r="C17" s="77"/>
      <c r="D17" s="78">
        <v>67467862.24</v>
      </c>
      <c r="E17" s="78">
        <v>107437629.7</v>
      </c>
      <c r="F17" s="77"/>
      <c r="G17" s="77"/>
    </row>
    <row r="18" spans="1:7" s="94" customFormat="1" ht="12.75">
      <c r="A18" s="77"/>
      <c r="B18" s="76" t="s">
        <v>271</v>
      </c>
      <c r="C18" s="77"/>
      <c r="D18" s="78">
        <v>7866000</v>
      </c>
      <c r="E18" s="78">
        <v>7866000</v>
      </c>
      <c r="F18" s="77"/>
      <c r="G18" s="77"/>
    </row>
    <row r="19" spans="1:7" s="94" customFormat="1" ht="12.75">
      <c r="A19" s="77"/>
      <c r="B19" s="76" t="s">
        <v>195</v>
      </c>
      <c r="C19" s="77"/>
      <c r="D19" s="79">
        <v>83421896.22</v>
      </c>
      <c r="E19" s="79">
        <v>127779050.98</v>
      </c>
      <c r="F19" s="77"/>
      <c r="G19" s="77"/>
    </row>
    <row r="20" spans="1:7" s="94" customFormat="1" ht="12.75">
      <c r="A20" s="76" t="s">
        <v>196</v>
      </c>
      <c r="B20" s="77"/>
      <c r="C20" s="77"/>
      <c r="D20" s="77"/>
      <c r="E20" s="77"/>
      <c r="F20" s="77"/>
      <c r="G20" s="77"/>
    </row>
    <row r="21" spans="1:7" s="94" customFormat="1" ht="12.75">
      <c r="A21" s="77"/>
      <c r="B21" s="76" t="s">
        <v>197</v>
      </c>
      <c r="C21" s="77"/>
      <c r="D21" s="78">
        <v>13344.48</v>
      </c>
      <c r="E21" s="78">
        <v>15635.93</v>
      </c>
      <c r="F21" s="77"/>
      <c r="G21" s="77"/>
    </row>
    <row r="22" spans="1:7" s="94" customFormat="1" ht="12.75">
      <c r="A22" s="77"/>
      <c r="B22" s="76" t="s">
        <v>198</v>
      </c>
      <c r="C22" s="77"/>
      <c r="D22" s="78">
        <v>1476840817.46</v>
      </c>
      <c r="E22" s="78">
        <v>1432876574.45</v>
      </c>
      <c r="F22" s="77"/>
      <c r="G22" s="77"/>
    </row>
    <row r="23" spans="1:7" s="94" customFormat="1" ht="12.75">
      <c r="A23" s="77"/>
      <c r="B23" s="76" t="s">
        <v>199</v>
      </c>
      <c r="C23" s="77"/>
      <c r="D23" s="78">
        <v>-32740509.3</v>
      </c>
      <c r="E23" s="78">
        <v>-32740509.3</v>
      </c>
      <c r="F23" s="77"/>
      <c r="G23" s="77"/>
    </row>
    <row r="24" spans="1:7" s="94" customFormat="1" ht="12.75">
      <c r="A24" s="77"/>
      <c r="B24" s="76" t="s">
        <v>200</v>
      </c>
      <c r="C24" s="77"/>
      <c r="D24" s="78">
        <v>-3617386.45</v>
      </c>
      <c r="E24" s="78">
        <v>-3384334.44</v>
      </c>
      <c r="F24" s="77"/>
      <c r="G24" s="77"/>
    </row>
    <row r="25" spans="1:7" s="94" customFormat="1" ht="12.75">
      <c r="A25" s="77"/>
      <c r="B25" s="76" t="s">
        <v>201</v>
      </c>
      <c r="C25" s="77"/>
      <c r="D25" s="78">
        <v>2729459.1</v>
      </c>
      <c r="E25" s="78">
        <v>2186521.61</v>
      </c>
      <c r="F25" s="77"/>
      <c r="G25" s="77"/>
    </row>
    <row r="26" spans="1:7" s="94" customFormat="1" ht="12.75">
      <c r="A26" s="77"/>
      <c r="B26" s="76" t="s">
        <v>202</v>
      </c>
      <c r="C26" s="77"/>
      <c r="D26" s="78">
        <v>31985029.17</v>
      </c>
      <c r="E26" s="78">
        <v>31249087.99</v>
      </c>
      <c r="F26" s="77"/>
      <c r="G26" s="77"/>
    </row>
    <row r="27" spans="1:7" s="94" customFormat="1" ht="12.75">
      <c r="A27" s="77"/>
      <c r="B27" s="76" t="s">
        <v>333</v>
      </c>
      <c r="C27" s="77"/>
      <c r="D27" s="78">
        <v>2540550.41</v>
      </c>
      <c r="E27" s="78">
        <v>2343600.09</v>
      </c>
      <c r="F27" s="77"/>
      <c r="G27" s="77"/>
    </row>
    <row r="28" spans="1:7" s="94" customFormat="1" ht="12.75">
      <c r="A28" s="77"/>
      <c r="B28" s="76" t="s">
        <v>334</v>
      </c>
      <c r="C28" s="77"/>
      <c r="D28" s="78">
        <v>-8232558.33</v>
      </c>
      <c r="E28" s="78">
        <v>-8004719.92</v>
      </c>
      <c r="F28" s="77"/>
      <c r="G28" s="77"/>
    </row>
    <row r="29" spans="1:7" s="94" customFormat="1" ht="12.75">
      <c r="A29" s="77"/>
      <c r="B29" s="76" t="s">
        <v>203</v>
      </c>
      <c r="C29" s="77"/>
      <c r="D29" s="79">
        <v>1469518746.54</v>
      </c>
      <c r="E29" s="79">
        <v>1424541856.41</v>
      </c>
      <c r="F29" s="77"/>
      <c r="G29" s="77"/>
    </row>
    <row r="30" spans="1:7" s="94" customFormat="1" ht="12.75">
      <c r="A30" s="77"/>
      <c r="B30" s="77"/>
      <c r="C30" s="77"/>
      <c r="D30" s="77"/>
      <c r="E30" s="77"/>
      <c r="F30" s="77"/>
      <c r="G30" s="77"/>
    </row>
    <row r="31" spans="1:7" s="94" customFormat="1" ht="12.75">
      <c r="A31" s="76" t="s">
        <v>204</v>
      </c>
      <c r="B31" s="77"/>
      <c r="C31" s="77"/>
      <c r="D31" s="77"/>
      <c r="E31" s="77"/>
      <c r="F31" s="77"/>
      <c r="G31" s="77"/>
    </row>
    <row r="32" spans="1:7" s="94" customFormat="1" ht="12.75">
      <c r="A32" s="77"/>
      <c r="B32" s="76" t="s">
        <v>205</v>
      </c>
      <c r="C32" s="77"/>
      <c r="D32" s="78">
        <v>6183702.55</v>
      </c>
      <c r="E32" s="78">
        <v>6103647.76</v>
      </c>
      <c r="F32" s="77"/>
      <c r="G32" s="77"/>
    </row>
    <row r="33" spans="1:7" s="94" customFormat="1" ht="12.75">
      <c r="A33" s="77"/>
      <c r="B33" s="76" t="s">
        <v>206</v>
      </c>
      <c r="C33" s="77"/>
      <c r="D33" s="78">
        <v>1915678.36</v>
      </c>
      <c r="E33" s="78">
        <v>1371175.21</v>
      </c>
      <c r="F33" s="77"/>
      <c r="G33" s="77"/>
    </row>
    <row r="34" spans="1:7" s="94" customFormat="1" ht="12.75">
      <c r="A34" s="77"/>
      <c r="B34" s="76" t="s">
        <v>207</v>
      </c>
      <c r="C34" s="77"/>
      <c r="D34" s="79">
        <v>8099380.91</v>
      </c>
      <c r="E34" s="79">
        <v>7474822.97</v>
      </c>
      <c r="F34" s="77"/>
      <c r="G34" s="77"/>
    </row>
    <row r="35" spans="1:7" s="94" customFormat="1" ht="12.75">
      <c r="A35" s="77"/>
      <c r="B35" s="77"/>
      <c r="C35" s="77"/>
      <c r="D35" s="77"/>
      <c r="E35" s="77"/>
      <c r="F35" s="77"/>
      <c r="G35" s="77"/>
    </row>
    <row r="36" spans="1:7" s="94" customFormat="1" ht="13.5" thickBot="1">
      <c r="A36" s="77"/>
      <c r="B36" s="76" t="s">
        <v>27</v>
      </c>
      <c r="C36" s="77"/>
      <c r="D36" s="80">
        <v>1561040023.67</v>
      </c>
      <c r="E36" s="80">
        <v>1559795730.36</v>
      </c>
      <c r="F36" s="77"/>
      <c r="G36" s="77"/>
    </row>
    <row r="37" spans="1:7" s="94" customFormat="1" ht="13.5" thickTop="1">
      <c r="A37" s="76" t="s">
        <v>208</v>
      </c>
      <c r="B37" s="77"/>
      <c r="C37" s="77"/>
      <c r="D37" s="77"/>
      <c r="E37" s="77"/>
      <c r="F37" s="77"/>
      <c r="G37" s="77"/>
    </row>
    <row r="38" spans="1:7" s="94" customFormat="1" ht="12.75">
      <c r="A38" s="76" t="s">
        <v>209</v>
      </c>
      <c r="B38" s="77"/>
      <c r="C38" s="77"/>
      <c r="D38" s="77"/>
      <c r="E38" s="77"/>
      <c r="F38" s="77"/>
      <c r="G38" s="77"/>
    </row>
    <row r="39" spans="1:7" s="94" customFormat="1" ht="12.75">
      <c r="A39" s="77"/>
      <c r="B39" s="76" t="s">
        <v>210</v>
      </c>
      <c r="C39" s="77"/>
      <c r="D39" s="78">
        <v>1458225000</v>
      </c>
      <c r="E39" s="78">
        <v>1456225000</v>
      </c>
      <c r="F39" s="77"/>
      <c r="G39" s="77"/>
    </row>
    <row r="40" spans="1:7" s="94" customFormat="1" ht="12.75">
      <c r="A40" s="77"/>
      <c r="B40" s="76" t="s">
        <v>211</v>
      </c>
      <c r="C40" s="77"/>
      <c r="D40" s="78">
        <v>0</v>
      </c>
      <c r="E40" s="78">
        <v>0</v>
      </c>
      <c r="F40" s="77"/>
      <c r="G40" s="77"/>
    </row>
    <row r="41" spans="1:7" s="94" customFormat="1" ht="12.75">
      <c r="A41" s="77"/>
      <c r="B41" s="76" t="s">
        <v>212</v>
      </c>
      <c r="C41" s="77"/>
      <c r="D41" s="78">
        <v>437843.86</v>
      </c>
      <c r="E41" s="78">
        <v>2692743.97</v>
      </c>
      <c r="F41" s="77"/>
      <c r="G41" s="77"/>
    </row>
    <row r="42" spans="1:7" s="94" customFormat="1" ht="12.75">
      <c r="A42" s="77"/>
      <c r="B42" s="76" t="s">
        <v>213</v>
      </c>
      <c r="C42" s="77"/>
      <c r="D42" s="78">
        <v>0</v>
      </c>
      <c r="E42" s="78">
        <v>0</v>
      </c>
      <c r="F42" s="77"/>
      <c r="G42" s="77"/>
    </row>
    <row r="43" spans="1:7" s="94" customFormat="1" ht="12.75">
      <c r="A43" s="77"/>
      <c r="B43" s="76" t="s">
        <v>214</v>
      </c>
      <c r="C43" s="77"/>
      <c r="D43" s="78">
        <v>2135192.54</v>
      </c>
      <c r="E43" s="78">
        <v>3072665.07</v>
      </c>
      <c r="F43" s="77"/>
      <c r="G43" s="77"/>
    </row>
    <row r="44" spans="1:7" s="94" customFormat="1" ht="12.75">
      <c r="A44" s="77"/>
      <c r="B44" s="76" t="s">
        <v>215</v>
      </c>
      <c r="C44" s="77"/>
      <c r="D44" s="78">
        <v>20223187.64</v>
      </c>
      <c r="E44" s="78">
        <v>20223187.64</v>
      </c>
      <c r="F44" s="77"/>
      <c r="G44" s="77"/>
    </row>
    <row r="45" spans="1:7" s="94" customFormat="1" ht="12.75">
      <c r="A45" s="77"/>
      <c r="B45" s="76" t="s">
        <v>216</v>
      </c>
      <c r="C45" s="77"/>
      <c r="D45" s="78">
        <v>1150659.74</v>
      </c>
      <c r="E45" s="78">
        <v>1150659.74</v>
      </c>
      <c r="F45" s="77"/>
      <c r="G45" s="77"/>
    </row>
    <row r="46" spans="1:7" s="94" customFormat="1" ht="12.75">
      <c r="A46" s="77"/>
      <c r="B46" s="76" t="s">
        <v>217</v>
      </c>
      <c r="C46" s="77"/>
      <c r="D46" s="78">
        <v>0</v>
      </c>
      <c r="E46" s="78">
        <v>0</v>
      </c>
      <c r="F46" s="77"/>
      <c r="G46" s="77"/>
    </row>
    <row r="47" spans="1:7" s="94" customFormat="1" ht="12.75">
      <c r="A47" s="77"/>
      <c r="B47" s="76" t="s">
        <v>218</v>
      </c>
      <c r="C47" s="77"/>
      <c r="D47" s="78">
        <v>-31</v>
      </c>
      <c r="E47" s="78">
        <v>-55.02</v>
      </c>
      <c r="F47" s="77"/>
      <c r="G47" s="77"/>
    </row>
    <row r="48" spans="1:7" s="94" customFormat="1" ht="12.75">
      <c r="A48" s="77"/>
      <c r="B48" s="76" t="s">
        <v>219</v>
      </c>
      <c r="C48" s="77"/>
      <c r="D48" s="78">
        <v>0</v>
      </c>
      <c r="E48" s="78">
        <v>0</v>
      </c>
      <c r="F48" s="77"/>
      <c r="G48" s="77"/>
    </row>
    <row r="49" spans="1:7" s="94" customFormat="1" ht="12.75">
      <c r="A49" s="77"/>
      <c r="B49" s="76" t="s">
        <v>220</v>
      </c>
      <c r="C49" s="77"/>
      <c r="D49" s="78">
        <v>2003408.9</v>
      </c>
      <c r="E49" s="78">
        <v>1090186.59</v>
      </c>
      <c r="F49" s="77"/>
      <c r="G49" s="77"/>
    </row>
    <row r="50" spans="1:7" s="94" customFormat="1" ht="12.75">
      <c r="A50" s="77"/>
      <c r="B50" s="76" t="s">
        <v>221</v>
      </c>
      <c r="C50" s="77"/>
      <c r="D50" s="79">
        <v>1484175261.68</v>
      </c>
      <c r="E50" s="79">
        <v>1484454387.99</v>
      </c>
      <c r="F50" s="77"/>
      <c r="G50" s="77"/>
    </row>
    <row r="51" spans="1:7" s="94" customFormat="1" ht="12.75">
      <c r="A51" s="77"/>
      <c r="B51" s="77"/>
      <c r="C51" s="77"/>
      <c r="D51" s="77"/>
      <c r="E51" s="77"/>
      <c r="F51" s="77"/>
      <c r="G51" s="77"/>
    </row>
    <row r="52" spans="1:7" s="94" customFormat="1" ht="12.75">
      <c r="A52" s="76" t="s">
        <v>222</v>
      </c>
      <c r="B52" s="77"/>
      <c r="C52" s="77"/>
      <c r="D52" s="77"/>
      <c r="E52" s="77"/>
      <c r="F52" s="77"/>
      <c r="G52" s="77"/>
    </row>
    <row r="53" spans="1:7" s="94" customFormat="1" ht="12.75">
      <c r="A53" s="77"/>
      <c r="B53" s="76" t="s">
        <v>223</v>
      </c>
      <c r="C53" s="77"/>
      <c r="D53" s="78">
        <v>76864761.99</v>
      </c>
      <c r="E53" s="78">
        <v>75341342.37</v>
      </c>
      <c r="F53" s="77"/>
      <c r="G53" s="77"/>
    </row>
    <row r="54" spans="1:7" ht="12.75">
      <c r="A54" s="77"/>
      <c r="B54" s="76" t="s">
        <v>224</v>
      </c>
      <c r="C54" s="77"/>
      <c r="D54" s="79">
        <v>76864761.99</v>
      </c>
      <c r="E54" s="79">
        <v>75341342.37</v>
      </c>
      <c r="F54" s="77"/>
      <c r="G54" s="77"/>
    </row>
    <row r="55" spans="1:5" ht="13.5" thickBot="1">
      <c r="A55" s="77"/>
      <c r="B55" s="76" t="s">
        <v>53</v>
      </c>
      <c r="C55" s="77"/>
      <c r="D55" s="81">
        <v>1561040023.67</v>
      </c>
      <c r="E55" s="81">
        <v>1559795730.36</v>
      </c>
    </row>
    <row r="56" ht="13.5" thickTop="1"/>
    <row r="57" spans="2:5" ht="12.75">
      <c r="B57" s="82" t="s">
        <v>225</v>
      </c>
      <c r="C57" s="77"/>
      <c r="D57" s="83">
        <f>(D36-D32-D23-D25-D24)/D50</f>
        <v>1.0702811175897973</v>
      </c>
      <c r="E57" s="83">
        <f>(E36-E32-E23-E25-E24)/E50</f>
        <v>1.0695043361215724</v>
      </c>
    </row>
    <row r="58" spans="2:5" ht="12.75">
      <c r="B58" s="82" t="s">
        <v>226</v>
      </c>
      <c r="C58" s="77"/>
      <c r="D58" s="83">
        <f>(D36-D32-D23-D25-D24)/(D50-D40-D42)</f>
        <v>1.0702811175897973</v>
      </c>
      <c r="E58" s="83">
        <f>(E36-E32-E23-E25-E24)/(E50-E40-E42)</f>
        <v>1.0695043361215724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17.8515625" style="69" bestFit="1" customWidth="1"/>
    <col min="2" max="2" width="35.00390625" style="69" customWidth="1"/>
    <col min="3" max="3" width="4.421875" style="69" customWidth="1"/>
    <col min="4" max="4" width="14.421875" style="69" bestFit="1" customWidth="1"/>
    <col min="5" max="5" width="14.57421875" style="69" bestFit="1" customWidth="1"/>
    <col min="6" max="16384" width="9.140625" style="69" customWidth="1"/>
  </cols>
  <sheetData>
    <row r="1" spans="1:7" ht="12.75" customHeight="1">
      <c r="A1" s="301" t="s">
        <v>189</v>
      </c>
      <c r="B1" s="301"/>
      <c r="C1" s="301"/>
      <c r="D1" s="301"/>
      <c r="E1" s="301"/>
      <c r="F1" s="301"/>
      <c r="G1" s="301"/>
    </row>
    <row r="2" spans="1:7" ht="12.75">
      <c r="A2" s="89"/>
      <c r="B2" s="90"/>
      <c r="C2" s="90"/>
      <c r="E2" s="90"/>
      <c r="F2" s="87"/>
      <c r="G2" s="87"/>
    </row>
    <row r="3" spans="1:7" ht="12.75" customHeight="1">
      <c r="A3" s="301" t="s">
        <v>342</v>
      </c>
      <c r="B3" s="301"/>
      <c r="C3" s="301"/>
      <c r="D3" s="301"/>
      <c r="E3" s="301"/>
      <c r="F3" s="301"/>
      <c r="G3" s="301"/>
    </row>
    <row r="4" spans="1:7" ht="12.75">
      <c r="A4" s="71"/>
      <c r="B4" s="71"/>
      <c r="C4" s="71"/>
      <c r="E4" s="71"/>
      <c r="F4" s="87"/>
      <c r="G4" s="87"/>
    </row>
    <row r="5" spans="1:7" ht="12.75" customHeight="1">
      <c r="A5" s="302" t="s">
        <v>343</v>
      </c>
      <c r="B5" s="302"/>
      <c r="C5" s="302"/>
      <c r="D5" s="302"/>
      <c r="E5" s="302"/>
      <c r="F5" s="302"/>
      <c r="G5" s="302"/>
    </row>
    <row r="6" spans="1:7" ht="12.75">
      <c r="A6" s="72"/>
      <c r="B6" s="72"/>
      <c r="C6" s="72"/>
      <c r="D6" s="72"/>
      <c r="E6" s="72"/>
      <c r="F6" s="87"/>
      <c r="G6" s="87"/>
    </row>
    <row r="7" spans="1:7" ht="12.75">
      <c r="A7" s="72"/>
      <c r="B7" s="72"/>
      <c r="C7" s="72"/>
      <c r="D7" s="72"/>
      <c r="E7" s="72"/>
      <c r="F7" s="87"/>
      <c r="G7" s="87"/>
    </row>
    <row r="8" spans="1:7" ht="12.75">
      <c r="A8" s="72"/>
      <c r="B8" s="72"/>
      <c r="C8" s="72"/>
      <c r="D8" s="72"/>
      <c r="E8" s="72"/>
      <c r="F8" s="87"/>
      <c r="G8" s="87"/>
    </row>
    <row r="9" spans="1:7" ht="12.75">
      <c r="A9" s="72"/>
      <c r="B9" s="72"/>
      <c r="C9" s="72"/>
      <c r="D9" s="72"/>
      <c r="E9" s="72"/>
      <c r="F9" s="87"/>
      <c r="G9" s="87"/>
    </row>
    <row r="10" spans="1:7" ht="12.75">
      <c r="A10" s="72"/>
      <c r="B10" s="72"/>
      <c r="C10" s="72"/>
      <c r="D10" s="73" t="s">
        <v>344</v>
      </c>
      <c r="E10" s="74"/>
      <c r="F10" s="87"/>
      <c r="G10" s="87"/>
    </row>
    <row r="11" spans="1:7" ht="12.75">
      <c r="A11" s="74"/>
      <c r="B11" s="74"/>
      <c r="C11" s="74"/>
      <c r="D11" s="75" t="s">
        <v>345</v>
      </c>
      <c r="E11" s="74"/>
      <c r="F11" s="87"/>
      <c r="G11" s="87"/>
    </row>
    <row r="12" spans="1:7" ht="12.75">
      <c r="A12" s="74"/>
      <c r="B12" s="74"/>
      <c r="C12" s="74"/>
      <c r="D12" s="74"/>
      <c r="E12" s="74"/>
      <c r="F12" s="87"/>
      <c r="G12" s="87"/>
    </row>
    <row r="13" spans="1:7" ht="12.75">
      <c r="A13" s="76" t="s">
        <v>346</v>
      </c>
      <c r="B13" s="77"/>
      <c r="C13" s="77"/>
      <c r="D13" s="77"/>
      <c r="E13" s="77"/>
      <c r="F13" s="87"/>
      <c r="G13" s="87"/>
    </row>
    <row r="14" spans="1:7" ht="12.75">
      <c r="A14" s="76" t="s">
        <v>347</v>
      </c>
      <c r="B14" s="77"/>
      <c r="C14" s="77"/>
      <c r="D14" s="77"/>
      <c r="E14" s="77"/>
      <c r="F14" s="87"/>
      <c r="G14" s="87"/>
    </row>
    <row r="15" spans="1:7" ht="12.75">
      <c r="A15" s="77"/>
      <c r="B15" s="76" t="s">
        <v>348</v>
      </c>
      <c r="C15" s="77"/>
      <c r="D15" s="78">
        <v>1114079.74</v>
      </c>
      <c r="E15" s="77"/>
      <c r="F15" s="87"/>
      <c r="G15" s="87"/>
    </row>
    <row r="16" spans="1:7" ht="12.75">
      <c r="A16" s="77"/>
      <c r="B16" s="76" t="s">
        <v>349</v>
      </c>
      <c r="C16" s="77"/>
      <c r="D16" s="78">
        <v>2005343.74</v>
      </c>
      <c r="E16" s="77"/>
      <c r="F16" s="87"/>
      <c r="G16" s="87"/>
    </row>
    <row r="17" spans="1:7" ht="12.75">
      <c r="A17" s="77"/>
      <c r="B17" s="76" t="s">
        <v>350</v>
      </c>
      <c r="C17" s="77"/>
      <c r="D17" s="78">
        <v>40489.37</v>
      </c>
      <c r="E17" s="77"/>
      <c r="F17" s="87"/>
      <c r="G17" s="87"/>
    </row>
    <row r="18" spans="1:7" ht="12.75">
      <c r="A18" s="77"/>
      <c r="B18" s="76" t="s">
        <v>351</v>
      </c>
      <c r="C18" s="77"/>
      <c r="D18" s="78">
        <v>17193492.72</v>
      </c>
      <c r="E18" s="77"/>
      <c r="F18" s="87"/>
      <c r="G18" s="87"/>
    </row>
    <row r="19" spans="1:7" ht="12.75">
      <c r="A19" s="77"/>
      <c r="B19" s="76" t="s">
        <v>352</v>
      </c>
      <c r="C19" s="77"/>
      <c r="D19" s="78">
        <v>414768.84</v>
      </c>
      <c r="E19" s="77"/>
      <c r="F19" s="87"/>
      <c r="G19" s="87"/>
    </row>
    <row r="20" spans="1:7" ht="12.75">
      <c r="A20" s="77"/>
      <c r="B20" s="76" t="s">
        <v>353</v>
      </c>
      <c r="C20" s="77"/>
      <c r="D20" s="79">
        <v>20768174.41</v>
      </c>
      <c r="E20" s="77"/>
      <c r="F20" s="87"/>
      <c r="G20" s="87"/>
    </row>
    <row r="21" spans="1:7" ht="12.75">
      <c r="A21" s="76" t="s">
        <v>354</v>
      </c>
      <c r="B21" s="77"/>
      <c r="C21" s="77"/>
      <c r="D21" s="77"/>
      <c r="E21" s="77"/>
      <c r="F21" s="87"/>
      <c r="G21" s="87"/>
    </row>
    <row r="22" spans="1:7" ht="12.75">
      <c r="A22" s="77"/>
      <c r="B22" s="76" t="s">
        <v>355</v>
      </c>
      <c r="C22" s="77"/>
      <c r="D22" s="78">
        <v>3053969.15</v>
      </c>
      <c r="E22" s="77"/>
      <c r="F22" s="87"/>
      <c r="G22" s="87"/>
    </row>
    <row r="23" spans="1:7" ht="12.75">
      <c r="A23" s="77"/>
      <c r="B23" s="76" t="s">
        <v>356</v>
      </c>
      <c r="C23" s="77"/>
      <c r="D23" s="78">
        <v>0</v>
      </c>
      <c r="E23" s="77"/>
      <c r="F23" s="87"/>
      <c r="G23" s="87"/>
    </row>
    <row r="24" spans="1:7" ht="12.75">
      <c r="A24" s="77"/>
      <c r="B24" s="76" t="s">
        <v>357</v>
      </c>
      <c r="C24" s="77"/>
      <c r="D24" s="78">
        <v>1893748.04</v>
      </c>
      <c r="E24" s="77"/>
      <c r="F24" s="87"/>
      <c r="G24" s="87"/>
    </row>
    <row r="25" spans="1:7" ht="12.75">
      <c r="A25" s="77"/>
      <c r="B25" s="76" t="s">
        <v>358</v>
      </c>
      <c r="C25" s="77"/>
      <c r="D25" s="78">
        <v>5938224.61</v>
      </c>
      <c r="E25" s="77"/>
      <c r="F25" s="87"/>
      <c r="G25" s="87"/>
    </row>
    <row r="26" spans="1:7" ht="12.75">
      <c r="A26" s="77"/>
      <c r="B26" s="76" t="s">
        <v>359</v>
      </c>
      <c r="C26" s="77"/>
      <c r="D26" s="78">
        <v>1147553.89</v>
      </c>
      <c r="E26" s="77"/>
      <c r="F26" s="87"/>
      <c r="G26" s="87"/>
    </row>
    <row r="27" spans="1:7" ht="12.75">
      <c r="A27" s="77"/>
      <c r="B27" s="76" t="s">
        <v>360</v>
      </c>
      <c r="C27" s="77"/>
      <c r="D27" s="78">
        <v>542942.49</v>
      </c>
      <c r="E27" s="77"/>
      <c r="F27" s="87"/>
      <c r="G27" s="87"/>
    </row>
    <row r="28" spans="1:7" ht="12.75">
      <c r="A28" s="77"/>
      <c r="B28" s="76" t="s">
        <v>361</v>
      </c>
      <c r="C28" s="77"/>
      <c r="D28" s="78">
        <v>0</v>
      </c>
      <c r="E28" s="77"/>
      <c r="F28" s="87"/>
      <c r="G28" s="87"/>
    </row>
    <row r="29" spans="1:7" ht="12.75">
      <c r="A29" s="77"/>
      <c r="B29" s="76" t="s">
        <v>362</v>
      </c>
      <c r="C29" s="77"/>
      <c r="D29" s="78">
        <v>0</v>
      </c>
      <c r="E29" s="77"/>
      <c r="F29" s="87"/>
      <c r="G29" s="87"/>
    </row>
    <row r="30" spans="1:7" ht="12.75">
      <c r="A30" s="77"/>
      <c r="B30" s="76" t="s">
        <v>363</v>
      </c>
      <c r="C30" s="77"/>
      <c r="D30" s="78">
        <v>0</v>
      </c>
      <c r="E30" s="77"/>
      <c r="F30" s="87"/>
      <c r="G30" s="87"/>
    </row>
    <row r="31" spans="1:7" ht="12.75">
      <c r="A31" s="77"/>
      <c r="B31" s="76" t="s">
        <v>364</v>
      </c>
      <c r="C31" s="77"/>
      <c r="D31" s="78">
        <v>0</v>
      </c>
      <c r="E31" s="77"/>
      <c r="F31" s="87"/>
      <c r="G31" s="87"/>
    </row>
    <row r="32" spans="1:7" ht="12.75">
      <c r="A32" s="77"/>
      <c r="B32" s="76" t="s">
        <v>365</v>
      </c>
      <c r="C32" s="77"/>
      <c r="D32" s="78">
        <v>3703085.88</v>
      </c>
      <c r="E32" s="77"/>
      <c r="F32" s="87"/>
      <c r="G32" s="87"/>
    </row>
    <row r="33" spans="1:7" ht="12.75">
      <c r="A33" s="77"/>
      <c r="B33" s="76" t="s">
        <v>366</v>
      </c>
      <c r="C33" s="77"/>
      <c r="D33" s="78">
        <v>544503.15</v>
      </c>
      <c r="E33" s="77"/>
      <c r="F33" s="87"/>
      <c r="G33" s="87"/>
    </row>
    <row r="34" spans="1:7" ht="12.75">
      <c r="A34" s="77"/>
      <c r="B34" s="76" t="s">
        <v>367</v>
      </c>
      <c r="C34" s="77"/>
      <c r="D34" s="78">
        <v>201233.03</v>
      </c>
      <c r="E34" s="77"/>
      <c r="F34" s="87"/>
      <c r="G34" s="87"/>
    </row>
    <row r="35" spans="1:7" ht="12.75">
      <c r="A35" s="77"/>
      <c r="B35" s="76" t="s">
        <v>368</v>
      </c>
      <c r="C35" s="77"/>
      <c r="D35" s="78">
        <v>0</v>
      </c>
      <c r="E35" s="77"/>
      <c r="F35" s="87"/>
      <c r="G35" s="87"/>
    </row>
    <row r="36" spans="1:7" ht="12.75">
      <c r="A36" s="77"/>
      <c r="B36" s="76" t="s">
        <v>369</v>
      </c>
      <c r="C36" s="77"/>
      <c r="D36" s="78">
        <v>61200</v>
      </c>
      <c r="E36" s="77"/>
      <c r="F36" s="87"/>
      <c r="G36" s="87"/>
    </row>
    <row r="37" spans="1:7" ht="12.75">
      <c r="A37" s="77"/>
      <c r="B37" s="76" t="s">
        <v>370</v>
      </c>
      <c r="C37" s="77"/>
      <c r="D37" s="79">
        <v>17086460.24</v>
      </c>
      <c r="E37" s="77"/>
      <c r="F37" s="87"/>
      <c r="G37" s="87"/>
    </row>
    <row r="38" spans="1:7" ht="12.75">
      <c r="A38" s="77"/>
      <c r="B38" s="76" t="s">
        <v>371</v>
      </c>
      <c r="C38" s="77"/>
      <c r="D38" s="124">
        <v>3681714.17</v>
      </c>
      <c r="E38" s="77"/>
      <c r="F38" s="87"/>
      <c r="G38" s="87"/>
    </row>
    <row r="39" spans="1:7" ht="12.75">
      <c r="A39" s="76" t="s">
        <v>372</v>
      </c>
      <c r="B39" s="77"/>
      <c r="C39" s="77"/>
      <c r="D39" s="77"/>
      <c r="E39" s="77"/>
      <c r="F39" s="87"/>
      <c r="G39" s="87"/>
    </row>
    <row r="40" spans="1:7" ht="12.75">
      <c r="A40" s="77"/>
      <c r="B40" s="76" t="s">
        <v>373</v>
      </c>
      <c r="C40" s="77"/>
      <c r="D40" s="78">
        <v>1229864</v>
      </c>
      <c r="E40" s="77"/>
      <c r="F40" s="87"/>
      <c r="G40" s="87"/>
    </row>
    <row r="41" spans="1:7" ht="12.75">
      <c r="A41" s="77"/>
      <c r="B41" s="76" t="s">
        <v>374</v>
      </c>
      <c r="C41" s="77"/>
      <c r="D41" s="78">
        <v>134</v>
      </c>
      <c r="E41" s="77"/>
      <c r="F41" s="87"/>
      <c r="G41" s="87"/>
    </row>
    <row r="42" spans="1:7" ht="12.75">
      <c r="A42" s="77"/>
      <c r="B42" s="76" t="s">
        <v>375</v>
      </c>
      <c r="C42" s="77"/>
      <c r="D42" s="78">
        <v>33420</v>
      </c>
      <c r="E42" s="77"/>
      <c r="F42" s="87"/>
      <c r="G42" s="87"/>
    </row>
    <row r="43" spans="1:7" ht="12.75">
      <c r="A43" s="77"/>
      <c r="B43" s="76" t="s">
        <v>376</v>
      </c>
      <c r="C43" s="77"/>
      <c r="D43" s="78">
        <v>80054.79</v>
      </c>
      <c r="E43" s="77"/>
      <c r="F43" s="87"/>
      <c r="G43" s="87"/>
    </row>
    <row r="44" spans="1:7" ht="12.75">
      <c r="A44" s="77"/>
      <c r="B44" s="76" t="s">
        <v>377</v>
      </c>
      <c r="C44" s="77"/>
      <c r="D44" s="78">
        <v>3861661</v>
      </c>
      <c r="E44" s="77"/>
      <c r="F44" s="87"/>
      <c r="G44" s="87"/>
    </row>
    <row r="45" spans="1:7" ht="12.75">
      <c r="A45" s="77"/>
      <c r="B45" s="76" t="s">
        <v>378</v>
      </c>
      <c r="C45" s="77"/>
      <c r="D45" s="79">
        <v>5205133.79</v>
      </c>
      <c r="E45" s="77"/>
      <c r="F45" s="87"/>
      <c r="G45" s="87"/>
    </row>
    <row r="46" spans="1:7" ht="12.75">
      <c r="A46" s="77"/>
      <c r="B46" s="76" t="s">
        <v>379</v>
      </c>
      <c r="C46" s="77"/>
      <c r="D46" s="78">
        <v>0</v>
      </c>
      <c r="E46" s="77"/>
      <c r="F46" s="87"/>
      <c r="G46" s="87"/>
    </row>
    <row r="47" spans="1:7" ht="12.75">
      <c r="A47" s="77"/>
      <c r="B47" s="77"/>
      <c r="C47" s="77"/>
      <c r="D47" s="77"/>
      <c r="E47" s="77"/>
      <c r="F47" s="87"/>
      <c r="G47" s="87"/>
    </row>
    <row r="48" spans="1:7" ht="12.75">
      <c r="A48" s="77"/>
      <c r="B48" s="125" t="s">
        <v>380</v>
      </c>
      <c r="C48" s="126"/>
      <c r="D48" s="127">
        <v>76864761.99</v>
      </c>
      <c r="E48" s="126"/>
      <c r="F48" s="87"/>
      <c r="G48" s="87"/>
    </row>
    <row r="49" spans="1:7" ht="12.75">
      <c r="A49" s="126"/>
      <c r="B49" s="126"/>
      <c r="C49" s="126"/>
      <c r="D49" s="126"/>
      <c r="E49" s="126"/>
      <c r="F49" s="87"/>
      <c r="G49" s="87"/>
    </row>
    <row r="50" spans="1:7" ht="12.75">
      <c r="A50" s="126"/>
      <c r="B50" s="125" t="s">
        <v>381</v>
      </c>
      <c r="C50" s="126"/>
      <c r="D50" s="127">
        <v>-1523419.62</v>
      </c>
      <c r="E50" s="126"/>
      <c r="F50" s="87"/>
      <c r="G50" s="87"/>
    </row>
    <row r="51" spans="1:7" ht="12.75">
      <c r="A51" s="126"/>
      <c r="B51" s="126"/>
      <c r="C51" s="126"/>
      <c r="D51" s="126"/>
      <c r="E51" s="126"/>
      <c r="F51" s="87"/>
      <c r="G51" s="87"/>
    </row>
    <row r="52" spans="1:7" ht="13.5" thickBot="1">
      <c r="A52" s="126"/>
      <c r="B52" s="125" t="s">
        <v>382</v>
      </c>
      <c r="C52" s="126"/>
      <c r="D52" s="128">
        <v>75341342.37</v>
      </c>
      <c r="E52" s="126"/>
      <c r="F52" s="87"/>
      <c r="G52" s="87"/>
    </row>
    <row r="53" ht="13.5" thickTop="1"/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Loan Mixed-Ambac 2011_0331</dc:title>
  <dc:subject/>
  <dc:creator>Katharine A. Armstrong</dc:creator>
  <cp:keywords/>
  <dc:description/>
  <cp:lastModifiedBy>VSAC</cp:lastModifiedBy>
  <cp:lastPrinted>2011-05-11T18:17:20Z</cp:lastPrinted>
  <dcterms:created xsi:type="dcterms:W3CDTF">2010-03-10T16:54:56Z</dcterms:created>
  <dcterms:modified xsi:type="dcterms:W3CDTF">2016-11-10T20:17:19Z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