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170" windowHeight="6030" tabRatio="832" firstSheet="3" activeTab="4"/>
  </bookViews>
  <sheets>
    <sheet name="Series 1985" sheetId="1" r:id="rId1"/>
    <sheet name="Series 1995 A-D" sheetId="2" r:id="rId2"/>
    <sheet name="Series 1996 F-I" sheetId="3" r:id="rId3"/>
    <sheet name="Series 1998 K-O" sheetId="4" r:id="rId4"/>
    <sheet name="Series 2000 P-U" sheetId="5" r:id="rId5"/>
    <sheet name="Series 2001 V-AA" sheetId="6" r:id="rId6"/>
    <sheet name="Series 2002 BB-DD" sheetId="7" r:id="rId7"/>
    <sheet name="Series 2003 EE-LL" sheetId="8" r:id="rId8"/>
    <sheet name="Series 2004 MM-PP" sheetId="9" r:id="rId9"/>
  </sheets>
  <externalReferences>
    <externalReference r:id="rId12"/>
    <externalReference r:id="rId13"/>
  </externalReferences>
  <definedNames>
    <definedName name="Adjustments">'[1]ProgramBalances'!$F$10:$F$100</definedName>
    <definedName name="AggrBondDataTable">'[1]BondData'!$B$42:$T$44</definedName>
    <definedName name="ALTDelinquentData">'[1]Delinquency'!$B$29:$V$41</definedName>
    <definedName name="ALTQuarterBeginBySchoolType">'[1]BySchoolType'!$C$65:$O$72</definedName>
    <definedName name="ALTQuarterBeginStatus">'[1]Status'!$B$71:$P$87</definedName>
    <definedName name="ALTQuarterEndBySchoolType">'[1]BySchoolType'!$C$43:$O$51</definedName>
    <definedName name="ALTQuarterEndStatus">'[1]Status'!$B$46:$P$62</definedName>
    <definedName name="BondDataTable">'[1]BondData'!$B$22:$G$47</definedName>
    <definedName name="BondSeriesInput" localSheetId="0">'Series 1985'!$A$2:$K$2</definedName>
    <definedName name="BondSeriesInput" localSheetId="1">'Series 1995 A-D'!$A$2:$K$2</definedName>
    <definedName name="BondSeriesInput" localSheetId="2">'Series 1996 F-I'!$A$2:$K$2</definedName>
    <definedName name="BondSeriesInput" localSheetId="3">'Series 1998 K-O'!$A$2:$K$2</definedName>
    <definedName name="BondSeriesInput" localSheetId="4">'Series 2000 P-U'!$A$2:$K$2</definedName>
    <definedName name="BondSeriesInput" localSheetId="5">'Series 2001 V-AA'!$A$2:$K$2</definedName>
    <definedName name="BondSeriesInput" localSheetId="6">'Series 2002 BB-DD'!$A$2:$K$2</definedName>
    <definedName name="BondSeriesInput" localSheetId="7">'Series 2003 EE-LL'!$A$2:$K$2</definedName>
    <definedName name="BondSeriesInput" localSheetId="8">'Series 2004 MM-PP'!$A$2:$K$2</definedName>
    <definedName name="BondSeriesInput">'[1]SeriesTemplate'!$A$2:$K$2</definedName>
    <definedName name="CouponData">'[1]Coupons'!$B$8:$D$21</definedName>
    <definedName name="CurrentParity">'[1]Parity'!$H$19:$J$44</definedName>
    <definedName name="DelinquencySummary" localSheetId="0">'Series 1985'!$B$65:$I$75</definedName>
    <definedName name="DelinquencySummary" localSheetId="1">'Series 1995 A-D'!$B$65:$I$75</definedName>
    <definedName name="DelinquencySummary" localSheetId="2">'Series 1996 F-I'!$B$65:$I$75</definedName>
    <definedName name="DelinquencySummary" localSheetId="3">'Series 1998 K-O'!$B$65:$I$75</definedName>
    <definedName name="DelinquencySummary" localSheetId="4">'Series 2000 P-U'!$B$65:$I$75</definedName>
    <definedName name="DelinquencySummary" localSheetId="5">'Series 2001 V-AA'!$B$65:$I$75</definedName>
    <definedName name="DelinquencySummary" localSheetId="6">'Series 2002 BB-DD'!$B$65:$I$75</definedName>
    <definedName name="DelinquencySummary" localSheetId="7">'Series 2003 EE-LL'!$B$65:$I$75</definedName>
    <definedName name="DelinquencySummary" localSheetId="8">'Series 2004 MM-PP'!$B$65:$I$75</definedName>
    <definedName name="DelinquencySummary">'[1]SeriesTemplate'!$B$65:$I$75</definedName>
    <definedName name="DelinquentData">'[1]Delinquency'!$B$7:$V$19</definedName>
    <definedName name="GuarantorData">'[1]Guarantor'!$C$46:$E$59</definedName>
    <definedName name="LoanStatusCounts">#REF!</definedName>
    <definedName name="Originations">'[1]ProgramBalances'!$D$10:$D$100</definedName>
    <definedName name="PreviousParity">'[1]Parity'!$C$19:$E$44</definedName>
    <definedName name="_xlnm.Print_Area" localSheetId="0">'Series 1985'!$A$1:$K$156</definedName>
    <definedName name="_xlnm.Print_Area" localSheetId="1">'Series 1995 A-D'!$A$1:$K$156</definedName>
    <definedName name="_xlnm.Print_Area" localSheetId="2">'Series 1996 F-I'!$A$1:$K$156</definedName>
    <definedName name="_xlnm.Print_Area" localSheetId="3">'Series 1998 K-O'!$A$1:$K$156</definedName>
    <definedName name="_xlnm.Print_Area" localSheetId="4">'Series 2000 P-U'!$A$1:$K$156</definedName>
    <definedName name="_xlnm.Print_Area" localSheetId="5">'Series 2001 V-AA'!$A$1:$K$156</definedName>
    <definedName name="_xlnm.Print_Area" localSheetId="6">'Series 2002 BB-DD'!$A$1:$K$156</definedName>
    <definedName name="_xlnm.Print_Area" localSheetId="7">'Series 2003 EE-LL'!$A$1:$K$156</definedName>
    <definedName name="_xlnm.Print_Area" localSheetId="8">'Series 2004 MM-PP'!$A$1:$K$156</definedName>
    <definedName name="ProgramBeginBalance">'[1]ProgramBalances'!$C$10:$C$100</definedName>
    <definedName name="ProgramBond">'[1]ProgramBalances'!$A$10:$A$100</definedName>
    <definedName name="ProgramEndBalance">'[1]ProgramBalances'!$G$10:$G$100</definedName>
    <definedName name="ProgramEndLoanCount">'[1]ProgramBalances'!$H$10:$H$100</definedName>
    <definedName name="ProgramLoanType">'[1]ProgramBalances'!$B$10:$B$100</definedName>
    <definedName name="ProgramStartBalances">'[1]ProgramActivity'!#REF!</definedName>
    <definedName name="PublishedBondData">'[1]BondData'!$B$51:$J$79</definedName>
    <definedName name="PublishList">'[1]BondData'!$B$52:$B$63</definedName>
    <definedName name="QuarterBeginBySchoolType">'[1]BySchoolType'!$C$24:$O$37</definedName>
    <definedName name="QuarterBeginStatus">'[1]Status'!$B$26:$P$38</definedName>
    <definedName name="QuarterEndBySchoolType">'[1]BySchoolType'!$C$5:$O$17</definedName>
    <definedName name="QuarterEndStatus">'[1]Status'!$B$7:$P$19</definedName>
    <definedName name="RemainingMonths">'[1]RemainingTerm'!$B$7:$F$70</definedName>
    <definedName name="Repayments">'[1]ProgramBalances'!$E$10:$E$100</definedName>
    <definedName name="ReportDate">'[1]CONTROL'!$I$2</definedName>
    <definedName name="ReportList">'[1]CONTROL'!$I$7:$I$17</definedName>
    <definedName name="ReportPeriod">'[1]CONTROL'!$B$5</definedName>
    <definedName name="SeriesList">'[1]CONTROL'!$G$7:$G$15</definedName>
    <definedName name="WgtdAvgInterestRates">'[1]InterestRates'!$C$11:$S$23</definedName>
  </definedNames>
  <calcPr fullCalcOnLoad="1"/>
</workbook>
</file>

<file path=xl/comments1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comments2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comments3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comments4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comments5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comments6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comments7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comments8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comments9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sharedStrings.xml><?xml version="1.0" encoding="utf-8"?>
<sst xmlns="http://schemas.openxmlformats.org/spreadsheetml/2006/main" count="2070" uniqueCount="122">
  <si>
    <t>Vermont Student Assistance Corporation</t>
  </si>
  <si>
    <t>Series 2004 MM-PP</t>
  </si>
  <si>
    <t>Quarterly Bond Servicing Report (July 1, 2004 - September 30, 2004)</t>
  </si>
  <si>
    <t>Page 1 of 2</t>
  </si>
  <si>
    <t>Bond Information</t>
  </si>
  <si>
    <t>Student Loan Pool Data</t>
  </si>
  <si>
    <t>Beg. Principal Balance</t>
  </si>
  <si>
    <t>Beginning Principal Balance</t>
  </si>
  <si>
    <t>Interest Paid/Accrued</t>
  </si>
  <si>
    <t>Loans Added</t>
  </si>
  <si>
    <t>Principal Paid</t>
  </si>
  <si>
    <t>Loans Repaid</t>
  </si>
  <si>
    <t>Ending Principal Balance</t>
  </si>
  <si>
    <t>Loan Xfrs. &amp;  Non-Cash Principal Adjs.</t>
  </si>
  <si>
    <t>Avg. Coupon  Rate</t>
  </si>
  <si>
    <t>Weighted Avg. Loan Rate</t>
  </si>
  <si>
    <t>Coupon Type</t>
  </si>
  <si>
    <t>Auction</t>
  </si>
  <si>
    <t>FFELP Loans by Guarantor</t>
  </si>
  <si>
    <t>Wgtd.-Avg.</t>
  </si>
  <si>
    <t>Ending</t>
  </si>
  <si>
    <t>Parity Ratios</t>
  </si>
  <si>
    <t>Period Beg.</t>
  </si>
  <si>
    <t>Period End</t>
  </si>
  <si>
    <t>Guarantor</t>
  </si>
  <si>
    <t>Guarantee %</t>
  </si>
  <si>
    <t>Principal Bal.</t>
  </si>
  <si>
    <t>Senior Parity</t>
  </si>
  <si>
    <t>VSAC</t>
  </si>
  <si>
    <t>Overall Parity</t>
  </si>
  <si>
    <t>Total</t>
  </si>
  <si>
    <t>Loans by Program Type</t>
  </si>
  <si>
    <t>Beginning</t>
  </si>
  <si>
    <t xml:space="preserve">Loan Transfers </t>
  </si>
  <si>
    <t>Weighted Averages</t>
  </si>
  <si>
    <t>Principal</t>
  </si>
  <si>
    <t>% of</t>
  </si>
  <si>
    <t>Originations &amp;</t>
  </si>
  <si>
    <t>&amp; Non-Cash</t>
  </si>
  <si>
    <t>Loan</t>
  </si>
  <si>
    <t>Interest</t>
  </si>
  <si>
    <t>Remaining</t>
  </si>
  <si>
    <t>Loan Type</t>
  </si>
  <si>
    <t>Balance</t>
  </si>
  <si>
    <t>Purchases</t>
  </si>
  <si>
    <t>Repayments</t>
  </si>
  <si>
    <t>Adjustments</t>
  </si>
  <si>
    <t>Count</t>
  </si>
  <si>
    <t>Rate</t>
  </si>
  <si>
    <t>Months</t>
  </si>
  <si>
    <t>STAF</t>
  </si>
  <si>
    <t>STAU</t>
  </si>
  <si>
    <t>SLS</t>
  </si>
  <si>
    <t>PLUS</t>
  </si>
  <si>
    <t>HEAL</t>
  </si>
  <si>
    <t>CONS Sub/Unsub</t>
  </si>
  <si>
    <t>Alternative</t>
  </si>
  <si>
    <t>Totals</t>
  </si>
  <si>
    <t>FFELP Loans By School Type</t>
  </si>
  <si>
    <t>Activity</t>
  </si>
  <si>
    <t>During</t>
  </si>
  <si>
    <t>School Type</t>
  </si>
  <si>
    <t>Period</t>
  </si>
  <si>
    <t>4-Year</t>
  </si>
  <si>
    <t>2-Year</t>
  </si>
  <si>
    <t>Proprietary</t>
  </si>
  <si>
    <t>Vocational</t>
  </si>
  <si>
    <t>Other *</t>
  </si>
  <si>
    <t>*  Includes  consolidation loans for which school codes are not maintained and loans for foreign schools.</t>
  </si>
  <si>
    <t>FFELP Loan Status</t>
  </si>
  <si>
    <t>Status</t>
  </si>
  <si>
    <t>School</t>
  </si>
  <si>
    <t>Grace</t>
  </si>
  <si>
    <t>Deferment</t>
  </si>
  <si>
    <t>Forbearance</t>
  </si>
  <si>
    <t>Repayment</t>
  </si>
  <si>
    <t>Claims Pending</t>
  </si>
  <si>
    <t>Total of loans not in school or grace</t>
  </si>
  <si>
    <t>FFELP Loan Delinquency Status</t>
  </si>
  <si>
    <t>Delinquency Day Buckets</t>
  </si>
  <si>
    <t>1-29</t>
  </si>
  <si>
    <t>30-59</t>
  </si>
  <si>
    <t>60-89</t>
  </si>
  <si>
    <t>90-119</t>
  </si>
  <si>
    <t>120-149</t>
  </si>
  <si>
    <t>150-179</t>
  </si>
  <si>
    <t>Ending Balance $</t>
  </si>
  <si>
    <t>Ending Balance %  ***</t>
  </si>
  <si>
    <t>Loan Count</t>
  </si>
  <si>
    <t xml:space="preserve"> </t>
  </si>
  <si>
    <t>180-209</t>
  </si>
  <si>
    <t>210-239</t>
  </si>
  <si>
    <t>240-269</t>
  </si>
  <si>
    <t>270-Up</t>
  </si>
  <si>
    <t>*** Percentage of the $193,986,883 ending principal balance for loans not in School or Grace.</t>
  </si>
  <si>
    <t>Page 2 of 2</t>
  </si>
  <si>
    <t>Alternative Loans By School Type</t>
  </si>
  <si>
    <t>Alternative Loan Status</t>
  </si>
  <si>
    <t>Alternative Loan Delinquency Status</t>
  </si>
  <si>
    <t>*** Percentage of the $0 ending principal balance for loans not in School or Grace.</t>
  </si>
  <si>
    <t>Series 2003 EE-LL</t>
  </si>
  <si>
    <t>*** Percentage of the $116,772,521 ending principal balance for loans not in School or Grace.</t>
  </si>
  <si>
    <t>Series 2002 BB-DD</t>
  </si>
  <si>
    <t>*** Percentage of the $48,307,934 ending principal balance for loans not in School or Grace.</t>
  </si>
  <si>
    <t>*** Percentage of the $5,851,659 ending principal balance for loans not in School or Grace.</t>
  </si>
  <si>
    <t>Series 2001 V-AA</t>
  </si>
  <si>
    <t>*** Percentage of the $121,332,371 ending principal balance for loans not in School or Grace.</t>
  </si>
  <si>
    <t>Series 2000 P-U</t>
  </si>
  <si>
    <t>*** Percentage of the $119,131,015 ending principal balance for loans not in School or Grace.</t>
  </si>
  <si>
    <t>Series 1998 K-O</t>
  </si>
  <si>
    <t>*** Percentage of the $95,414,792 ending principal balance for loans not in School or Grace.</t>
  </si>
  <si>
    <t>*** Percentage of the $7,935,014 ending principal balance for loans not in School or Grace.</t>
  </si>
  <si>
    <t>Series 1996 F-I</t>
  </si>
  <si>
    <t>*** Percentage of the $47,700,394 ending principal balance for loans not in School or Grace.</t>
  </si>
  <si>
    <t>*** Percentage of the $3,564,257 ending principal balance for loans not in School or Grace.</t>
  </si>
  <si>
    <t>Series 1995 A-D</t>
  </si>
  <si>
    <t>*** Percentage of the $63,049,432 ending principal balance for loans not in School or Grace.</t>
  </si>
  <si>
    <t>*** Percentage of the $3,938,836 ending principal balance for loans not in School or Grace.</t>
  </si>
  <si>
    <t>Series 1985</t>
  </si>
  <si>
    <t>VRDO</t>
  </si>
  <si>
    <t>*** Percentage of the $24,021,180 ending principal balance for loans not in School or Grace.</t>
  </si>
  <si>
    <t>*** Percentage of the $9,435,779 ending principal balance for loans not in School or Grace.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</si>
</sst>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;\(&quot;$&quot;#,##0.00\)"/>
    <numFmt numFmtId="167" formatCode="dddd\,\ mmm\ d\,\ yyyy"/>
    <numFmt numFmtId="168" formatCode="0.0%"/>
    <numFmt numFmtId="169" formatCode="0.000%"/>
    <numFmt numFmtId="170" formatCode="&quot;$&quot;#,##0.0_);\(&quot;$&quot;#,##0.0\)"/>
    <numFmt numFmtId="171" formatCode="0.0000%"/>
    <numFmt numFmtId="172" formatCode="mm/dd/yy"/>
    <numFmt numFmtId="173" formatCode="&quot;$&quot;#,##0.0_);[Red]\(&quot;$&quot;#,##0.0\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"/>
    <numFmt numFmtId="177" formatCode="0.000"/>
    <numFmt numFmtId="178" formatCode="#,##0.0"/>
    <numFmt numFmtId="179" formatCode="dd\-mmm\-yy"/>
    <numFmt numFmtId="180" formatCode="mmm\-yyyy"/>
    <numFmt numFmtId="181" formatCode="[$-409]dddd\,\ mmmm\ dd\,\ yyyy"/>
    <numFmt numFmtId="182" formatCode="[$-409]mmmm\ d\,\ yyyy;@"/>
    <numFmt numFmtId="183" formatCode="[$-F800]dddd\,\ mmmm\ dd\,\ yyyy"/>
    <numFmt numFmtId="184" formatCode="mmm\-d\-yyyy"/>
    <numFmt numFmtId="185" formatCode="&quot;$&quot;#,##0.0;\(&quot;$&quot;#,##0.0\)"/>
    <numFmt numFmtId="186" formatCode="&quot;$&quot;#,##0;\(&quot;$&quot;#,##0\)"/>
    <numFmt numFmtId="187" formatCode="&quot;$&quot;#,##0.00"/>
    <numFmt numFmtId="188" formatCode="&quot;$&quot;#,##0.0"/>
    <numFmt numFmtId="189" formatCode="&quot;$&quot;#,##0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26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 applyFill="0">
      <alignment/>
      <protection/>
    </xf>
    <xf numFmtId="0" fontId="32" fillId="27" borderId="1" applyNumberFormat="0" applyAlignment="0" applyProtection="0"/>
    <xf numFmtId="0" fontId="0" fillId="28" borderId="0">
      <alignment/>
      <protection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 horizontal="center"/>
    </xf>
    <xf numFmtId="5" fontId="0" fillId="34" borderId="12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5" fontId="0" fillId="34" borderId="1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17" xfId="0" applyFont="1" applyFill="1" applyBorder="1" applyAlignment="1">
      <alignment horizontal="center"/>
    </xf>
    <xf numFmtId="5" fontId="0" fillId="34" borderId="18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0" fontId="0" fillId="34" borderId="12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34" borderId="19" xfId="0" applyFont="1" applyFill="1" applyBorder="1" applyAlignment="1">
      <alignment horizontal="right"/>
    </xf>
    <xf numFmtId="0" fontId="0" fillId="34" borderId="20" xfId="0" applyFont="1" applyFill="1" applyBorder="1" applyAlignment="1">
      <alignment horizontal="right"/>
    </xf>
    <xf numFmtId="0" fontId="0" fillId="34" borderId="2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10" fontId="0" fillId="34" borderId="22" xfId="62" applyNumberFormat="1" applyFont="1" applyFill="1" applyBorder="1" applyAlignment="1">
      <alignment horizontal="center"/>
    </xf>
    <xf numFmtId="10" fontId="0" fillId="34" borderId="16" xfId="62" applyNumberFormat="1" applyFont="1" applyFill="1" applyBorder="1" applyAlignment="1">
      <alignment horizontal="center"/>
    </xf>
    <xf numFmtId="169" fontId="0" fillId="34" borderId="14" xfId="62" applyNumberFormat="1" applyFont="1" applyFill="1" applyBorder="1" applyAlignment="1">
      <alignment horizontal="center"/>
    </xf>
    <xf numFmtId="10" fontId="0" fillId="34" borderId="23" xfId="62" applyNumberFormat="1" applyFont="1" applyFill="1" applyBorder="1" applyAlignment="1">
      <alignment horizontal="center"/>
    </xf>
    <xf numFmtId="10" fontId="0" fillId="34" borderId="18" xfId="62" applyNumberFormat="1" applyFont="1" applyFill="1" applyBorder="1" applyAlignment="1">
      <alignment horizontal="center"/>
    </xf>
    <xf numFmtId="169" fontId="0" fillId="34" borderId="23" xfId="62" applyNumberFormat="1" applyFont="1" applyFill="1" applyBorder="1" applyAlignment="1">
      <alignment horizontal="center"/>
    </xf>
    <xf numFmtId="43" fontId="8" fillId="0" borderId="0" xfId="45" applyFont="1" applyAlignment="1">
      <alignment/>
    </xf>
    <xf numFmtId="0" fontId="8" fillId="0" borderId="0" xfId="0" applyFont="1" applyAlignment="1">
      <alignment/>
    </xf>
    <xf numFmtId="0" fontId="0" fillId="34" borderId="24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5" fontId="0" fillId="34" borderId="14" xfId="0" applyNumberFormat="1" applyFont="1" applyFill="1" applyBorder="1" applyAlignment="1">
      <alignment horizontal="right"/>
    </xf>
    <xf numFmtId="10" fontId="0" fillId="34" borderId="14" xfId="62" applyNumberFormat="1" applyFont="1" applyFill="1" applyBorder="1" applyAlignment="1">
      <alignment horizontal="right"/>
    </xf>
    <xf numFmtId="165" fontId="0" fillId="34" borderId="14" xfId="45" applyNumberFormat="1" applyFont="1" applyFill="1" applyBorder="1" applyAlignment="1">
      <alignment horizontal="right"/>
    </xf>
    <xf numFmtId="10" fontId="0" fillId="34" borderId="25" xfId="62" applyNumberFormat="1" applyFont="1" applyFill="1" applyBorder="1" applyAlignment="1">
      <alignment horizontal="right"/>
    </xf>
    <xf numFmtId="1" fontId="0" fillId="34" borderId="12" xfId="62" applyNumberFormat="1" applyFont="1" applyFill="1" applyBorder="1" applyAlignment="1">
      <alignment horizontal="center"/>
    </xf>
    <xf numFmtId="5" fontId="0" fillId="34" borderId="22" xfId="0" applyNumberFormat="1" applyFont="1" applyFill="1" applyBorder="1" applyAlignment="1">
      <alignment horizontal="right"/>
    </xf>
    <xf numFmtId="10" fontId="0" fillId="34" borderId="22" xfId="62" applyNumberFormat="1" applyFont="1" applyFill="1" applyBorder="1" applyAlignment="1">
      <alignment horizontal="right"/>
    </xf>
    <xf numFmtId="165" fontId="0" fillId="34" borderId="22" xfId="45" applyNumberFormat="1" applyFont="1" applyFill="1" applyBorder="1" applyAlignment="1">
      <alignment horizontal="right"/>
    </xf>
    <xf numFmtId="10" fontId="0" fillId="34" borderId="26" xfId="62" applyNumberFormat="1" applyFont="1" applyFill="1" applyBorder="1" applyAlignment="1">
      <alignment horizontal="right"/>
    </xf>
    <xf numFmtId="1" fontId="0" fillId="34" borderId="16" xfId="62" applyNumberFormat="1" applyFont="1" applyFill="1" applyBorder="1" applyAlignment="1">
      <alignment horizontal="center"/>
    </xf>
    <xf numFmtId="5" fontId="0" fillId="34" borderId="23" xfId="0" applyNumberFormat="1" applyFont="1" applyFill="1" applyBorder="1" applyAlignment="1">
      <alignment horizontal="right"/>
    </xf>
    <xf numFmtId="10" fontId="0" fillId="34" borderId="23" xfId="62" applyNumberFormat="1" applyFont="1" applyFill="1" applyBorder="1" applyAlignment="1">
      <alignment horizontal="right"/>
    </xf>
    <xf numFmtId="165" fontId="0" fillId="34" borderId="23" xfId="45" applyNumberFormat="1" applyFont="1" applyFill="1" applyBorder="1" applyAlignment="1">
      <alignment horizontal="right"/>
    </xf>
    <xf numFmtId="10" fontId="0" fillId="34" borderId="27" xfId="62" applyNumberFormat="1" applyFont="1" applyFill="1" applyBorder="1" applyAlignment="1">
      <alignment horizontal="right"/>
    </xf>
    <xf numFmtId="1" fontId="0" fillId="34" borderId="18" xfId="62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6" fillId="0" borderId="0" xfId="0" applyFont="1" applyBorder="1" applyAlignment="1">
      <alignment/>
    </xf>
    <xf numFmtId="5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0" xfId="47" applyNumberFormat="1" applyFont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5" fontId="0" fillId="34" borderId="10" xfId="0" applyNumberFormat="1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5" fontId="0" fillId="0" borderId="0" xfId="0" applyNumberFormat="1" applyFont="1" applyAlignment="1">
      <alignment/>
    </xf>
    <xf numFmtId="49" fontId="0" fillId="34" borderId="30" xfId="0" applyNumberFormat="1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5" fontId="0" fillId="34" borderId="12" xfId="0" applyNumberFormat="1" applyFont="1" applyFill="1" applyBorder="1" applyAlignment="1">
      <alignment/>
    </xf>
    <xf numFmtId="5" fontId="0" fillId="34" borderId="14" xfId="0" applyNumberFormat="1" applyFont="1" applyFill="1" applyBorder="1" applyAlignment="1">
      <alignment/>
    </xf>
    <xf numFmtId="10" fontId="0" fillId="34" borderId="22" xfId="62" applyNumberFormat="1" applyFont="1" applyFill="1" applyBorder="1" applyAlignment="1">
      <alignment/>
    </xf>
    <xf numFmtId="165" fontId="0" fillId="34" borderId="23" xfId="45" applyNumberFormat="1" applyFont="1" applyFill="1" applyBorder="1" applyAlignment="1">
      <alignment/>
    </xf>
    <xf numFmtId="5" fontId="0" fillId="34" borderId="16" xfId="0" applyNumberFormat="1" applyFont="1" applyFill="1" applyBorder="1" applyAlignment="1">
      <alignment horizontal="right"/>
    </xf>
    <xf numFmtId="10" fontId="0" fillId="34" borderId="16" xfId="62" applyNumberFormat="1" applyFont="1" applyFill="1" applyBorder="1" applyAlignment="1">
      <alignment horizontal="right"/>
    </xf>
    <xf numFmtId="165" fontId="0" fillId="34" borderId="18" xfId="45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right"/>
    </xf>
    <xf numFmtId="5" fontId="0" fillId="34" borderId="26" xfId="0" applyNumberFormat="1" applyFont="1" applyFill="1" applyBorder="1" applyAlignment="1">
      <alignment horizontal="right"/>
    </xf>
    <xf numFmtId="5" fontId="0" fillId="34" borderId="31" xfId="0" applyNumberFormat="1" applyFont="1" applyFill="1" applyBorder="1" applyAlignment="1">
      <alignment horizontal="right"/>
    </xf>
    <xf numFmtId="5" fontId="0" fillId="34" borderId="25" xfId="0" applyNumberFormat="1" applyFont="1" applyFill="1" applyBorder="1" applyAlignment="1">
      <alignment horizontal="right"/>
    </xf>
    <xf numFmtId="5" fontId="0" fillId="34" borderId="32" xfId="0" applyNumberFormat="1" applyFont="1" applyFill="1" applyBorder="1" applyAlignment="1">
      <alignment horizontal="right"/>
    </xf>
    <xf numFmtId="5" fontId="0" fillId="34" borderId="27" xfId="0" applyNumberFormat="1" applyFont="1" applyFill="1" applyBorder="1" applyAlignment="1">
      <alignment horizontal="right"/>
    </xf>
    <xf numFmtId="5" fontId="0" fillId="34" borderId="33" xfId="0" applyNumberFormat="1" applyFont="1" applyFill="1" applyBorder="1" applyAlignment="1">
      <alignment horizontal="right"/>
    </xf>
    <xf numFmtId="0" fontId="0" fillId="34" borderId="19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165" fontId="0" fillId="34" borderId="26" xfId="45" applyNumberFormat="1" applyFont="1" applyFill="1" applyBorder="1" applyAlignment="1">
      <alignment horizontal="right"/>
    </xf>
    <xf numFmtId="165" fontId="0" fillId="34" borderId="13" xfId="45" applyNumberFormat="1" applyFont="1" applyFill="1" applyBorder="1" applyAlignment="1">
      <alignment horizontal="right"/>
    </xf>
    <xf numFmtId="0" fontId="5" fillId="28" borderId="10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29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7" fontId="0" fillId="34" borderId="19" xfId="0" applyNumberFormat="1" applyFont="1" applyFill="1" applyBorder="1" applyAlignment="1">
      <alignment horizontal="center"/>
    </xf>
    <xf numFmtId="7" fontId="0" fillId="34" borderId="13" xfId="0" applyNumberFormat="1" applyFont="1" applyFill="1" applyBorder="1" applyAlignment="1">
      <alignment horizontal="center"/>
    </xf>
    <xf numFmtId="165" fontId="0" fillId="34" borderId="27" xfId="45" applyNumberFormat="1" applyFont="1" applyFill="1" applyBorder="1" applyAlignment="1">
      <alignment horizontal="right"/>
    </xf>
    <xf numFmtId="165" fontId="0" fillId="34" borderId="35" xfId="45" applyNumberFormat="1" applyFont="1" applyFill="1" applyBorder="1" applyAlignment="1">
      <alignment horizontal="right"/>
    </xf>
    <xf numFmtId="165" fontId="0" fillId="34" borderId="25" xfId="45" applyNumberFormat="1" applyFont="1" applyFill="1" applyBorder="1" applyAlignment="1">
      <alignment horizontal="right"/>
    </xf>
    <xf numFmtId="165" fontId="0" fillId="34" borderId="37" xfId="45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10" fontId="0" fillId="34" borderId="19" xfId="62" applyNumberFormat="1" applyFont="1" applyFill="1" applyBorder="1" applyAlignment="1">
      <alignment horizontal="center"/>
    </xf>
    <xf numFmtId="10" fontId="0" fillId="34" borderId="13" xfId="6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9" fillId="34" borderId="34" xfId="45" applyNumberFormat="1" applyFont="1" applyFill="1" applyBorder="1" applyAlignment="1">
      <alignment horizontal="center"/>
    </xf>
    <xf numFmtId="165" fontId="9" fillId="34" borderId="35" xfId="45" applyNumberFormat="1" applyFont="1" applyFill="1" applyBorder="1" applyAlignment="1">
      <alignment horizontal="center"/>
    </xf>
    <xf numFmtId="165" fontId="0" fillId="34" borderId="27" xfId="45" applyNumberFormat="1" applyFont="1" applyFill="1" applyBorder="1" applyAlignment="1">
      <alignment horizontal="center"/>
    </xf>
    <xf numFmtId="165" fontId="0" fillId="34" borderId="35" xfId="45" applyNumberFormat="1" applyFont="1" applyFill="1" applyBorder="1" applyAlignment="1">
      <alignment horizontal="center"/>
    </xf>
    <xf numFmtId="5" fontId="0" fillId="34" borderId="25" xfId="0" applyNumberFormat="1" applyFont="1" applyFill="1" applyBorder="1" applyAlignment="1">
      <alignment/>
    </xf>
    <xf numFmtId="5" fontId="0" fillId="34" borderId="37" xfId="0" applyNumberFormat="1" applyFont="1" applyFill="1" applyBorder="1" applyAlignment="1">
      <alignment/>
    </xf>
    <xf numFmtId="10" fontId="0" fillId="34" borderId="26" xfId="62" applyNumberFormat="1" applyFont="1" applyFill="1" applyBorder="1" applyAlignment="1">
      <alignment/>
    </xf>
    <xf numFmtId="10" fontId="0" fillId="34" borderId="13" xfId="62" applyNumberFormat="1" applyFont="1" applyFill="1" applyBorder="1" applyAlignment="1">
      <alignment/>
    </xf>
    <xf numFmtId="5" fontId="0" fillId="34" borderId="26" xfId="47" applyNumberFormat="1" applyFont="1" applyFill="1" applyBorder="1" applyAlignment="1">
      <alignment horizontal="right"/>
    </xf>
    <xf numFmtId="5" fontId="0" fillId="34" borderId="13" xfId="47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5" fontId="0" fillId="34" borderId="25" xfId="47" applyNumberFormat="1" applyFont="1" applyFill="1" applyBorder="1" applyAlignment="1">
      <alignment horizontal="right"/>
    </xf>
    <xf numFmtId="5" fontId="0" fillId="34" borderId="37" xfId="47" applyNumberFormat="1" applyFont="1" applyFill="1" applyBorder="1" applyAlignment="1">
      <alignment horizontal="right"/>
    </xf>
    <xf numFmtId="0" fontId="5" fillId="28" borderId="38" xfId="0" applyFont="1" applyFill="1" applyBorder="1" applyAlignment="1">
      <alignment horizontal="center" vertical="center"/>
    </xf>
    <xf numFmtId="0" fontId="5" fillId="28" borderId="37" xfId="0" applyFont="1" applyFill="1" applyBorder="1" applyAlignment="1">
      <alignment horizontal="center" vertical="center"/>
    </xf>
    <xf numFmtId="0" fontId="5" fillId="28" borderId="36" xfId="0" applyFont="1" applyFill="1" applyBorder="1" applyAlignment="1">
      <alignment horizontal="center" vertical="center"/>
    </xf>
    <xf numFmtId="9" fontId="0" fillId="34" borderId="34" xfId="62" applyFont="1" applyFill="1" applyBorder="1" applyAlignment="1">
      <alignment horizontal="center"/>
    </xf>
    <xf numFmtId="9" fontId="0" fillId="34" borderId="35" xfId="62" applyFont="1" applyFill="1" applyBorder="1" applyAlignment="1">
      <alignment horizontal="center"/>
    </xf>
    <xf numFmtId="5" fontId="0" fillId="34" borderId="25" xfId="0" applyNumberFormat="1" applyFont="1" applyFill="1" applyBorder="1" applyAlignment="1">
      <alignment horizontal="center"/>
    </xf>
    <xf numFmtId="5" fontId="0" fillId="34" borderId="37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5" fontId="0" fillId="34" borderId="27" xfId="0" applyNumberFormat="1" applyFont="1" applyFill="1" applyBorder="1" applyAlignment="1">
      <alignment horizontal="center"/>
    </xf>
    <xf numFmtId="5" fontId="0" fillId="34" borderId="35" xfId="0" applyNumberFormat="1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10" fontId="0" fillId="34" borderId="27" xfId="62" applyNumberFormat="1" applyFont="1" applyFill="1" applyBorder="1" applyAlignment="1">
      <alignment horizontal="center"/>
    </xf>
    <xf numFmtId="10" fontId="0" fillId="34" borderId="35" xfId="62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aaaaa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bbbb" xfId="41"/>
    <cellStyle name="Calculation" xfId="42"/>
    <cellStyle name="cccc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ervices.vsac.org/Debt%20Management\Bond%20Reporting\Bond%20Servicer%20Report\BondServicerReport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ervices.vsac.org/Finance\Debt%20Management\Bond%20Reporting\Bond%20Servicer%20Report\FY2005%20Interest%20Paid%20by%20Bond%20for%20Loan%20Servicer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NTROL"/>
      <sheetName val="SeriesTemplate"/>
      <sheetName val="Status"/>
      <sheetName val="Coupons"/>
      <sheetName val="Parity"/>
      <sheetName val="Guarantor"/>
      <sheetName val="Delinquency"/>
      <sheetName val="BondData"/>
      <sheetName val="RemainingTerm"/>
      <sheetName val="BySchoolType"/>
      <sheetName val="ProgramActivity"/>
      <sheetName val="ProgramBalances"/>
      <sheetName val="InterestRates"/>
      <sheetName val="SeriesTemplate (2)"/>
    </sheetNames>
    <sheetDataSet>
      <sheetData sheetId="1">
        <row r="2">
          <cell r="I2" t="str">
            <v>Sep-30-2004</v>
          </cell>
        </row>
        <row r="5">
          <cell r="B5" t="str">
            <v>Quarterly Bond Servicing Report (July 1, 2004 - September 30, 2004)</v>
          </cell>
        </row>
        <row r="7">
          <cell r="G7" t="str">
            <v>Series 1985</v>
          </cell>
          <cell r="I7" t="str">
            <v>Series 2004 MM-PP</v>
          </cell>
        </row>
        <row r="8">
          <cell r="G8" t="str">
            <v>Series 1995 A-D</v>
          </cell>
          <cell r="I8" t="str">
            <v>Series 2003 EE-LL</v>
          </cell>
        </row>
        <row r="9">
          <cell r="G9" t="str">
            <v>Series 1996 F-I</v>
          </cell>
          <cell r="I9" t="str">
            <v>Series 2002 BB-DD</v>
          </cell>
        </row>
        <row r="10">
          <cell r="G10" t="str">
            <v>Series 1998 K-O</v>
          </cell>
          <cell r="I10" t="str">
            <v>Series 2001 V-AA</v>
          </cell>
        </row>
        <row r="11">
          <cell r="G11" t="str">
            <v>Series 2000 P-U</v>
          </cell>
          <cell r="I11" t="str">
            <v>Series 2000 P-U</v>
          </cell>
        </row>
        <row r="12">
          <cell r="G12" t="str">
            <v>Series 2001 V-AA</v>
          </cell>
          <cell r="I12" t="str">
            <v>Series 1998 K-O</v>
          </cell>
        </row>
        <row r="13">
          <cell r="G13" t="str">
            <v>Series 2002 BB-DD</v>
          </cell>
          <cell r="I13" t="str">
            <v>Series 1996 F-I</v>
          </cell>
        </row>
        <row r="14">
          <cell r="G14" t="str">
            <v>Series 2003 EE-LL</v>
          </cell>
          <cell r="I14" t="str">
            <v>Series 1995 A-D</v>
          </cell>
        </row>
        <row r="15">
          <cell r="G15" t="str">
            <v>Series 2004 MM-PP</v>
          </cell>
          <cell r="I15" t="str">
            <v>Series 1985</v>
          </cell>
        </row>
        <row r="16">
          <cell r="I16" t="str">
            <v>Series 1985</v>
          </cell>
        </row>
      </sheetData>
      <sheetData sheetId="2">
        <row r="2">
          <cell r="A2" t="str">
            <v>Series 1985</v>
          </cell>
        </row>
        <row r="65">
          <cell r="B65" t="str">
            <v>FFELP Loan Delinquency Status</v>
          </cell>
        </row>
        <row r="66">
          <cell r="B66" t="str">
            <v>Delinquency Day Buckets</v>
          </cell>
          <cell r="C66" t="str">
            <v>1-29</v>
          </cell>
          <cell r="D66" t="str">
            <v>30-59</v>
          </cell>
          <cell r="E66" t="str">
            <v>60-89</v>
          </cell>
          <cell r="F66" t="str">
            <v>90-119</v>
          </cell>
          <cell r="G66" t="str">
            <v>120-149</v>
          </cell>
          <cell r="H66" t="str">
            <v>150-179</v>
          </cell>
        </row>
        <row r="67">
          <cell r="B67" t="str">
            <v>Ending Balance $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Ending Balance %  ***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Loan Count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 </v>
          </cell>
          <cell r="C70" t="str">
            <v> </v>
          </cell>
          <cell r="D70" t="str">
            <v> </v>
          </cell>
          <cell r="E70" t="str">
            <v> </v>
          </cell>
          <cell r="F70" t="str">
            <v> </v>
          </cell>
          <cell r="G70" t="str">
            <v> </v>
          </cell>
          <cell r="H70" t="str">
            <v> </v>
          </cell>
          <cell r="I70" t="str">
            <v> </v>
          </cell>
        </row>
        <row r="71">
          <cell r="B71" t="str">
            <v>Delinquency Day Buckets</v>
          </cell>
          <cell r="C71" t="str">
            <v>180-209</v>
          </cell>
          <cell r="D71" t="str">
            <v>210-239</v>
          </cell>
          <cell r="E71" t="str">
            <v>240-269</v>
          </cell>
          <cell r="F71" t="str">
            <v>270-Up</v>
          </cell>
          <cell r="G71" t="str">
            <v>Total</v>
          </cell>
          <cell r="H71" t="str">
            <v> </v>
          </cell>
        </row>
        <row r="72">
          <cell r="B72" t="str">
            <v>Ending Balance $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 t="str">
            <v> </v>
          </cell>
        </row>
        <row r="73">
          <cell r="B73" t="str">
            <v>Ending Balance %  ***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 t="str">
            <v> </v>
          </cell>
        </row>
        <row r="74">
          <cell r="B74" t="str">
            <v>Loan Count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 </v>
          </cell>
        </row>
        <row r="75">
          <cell r="B75" t="str">
            <v>*** Percentage of the $0 ending principal balance for loans not in School or Grace.</v>
          </cell>
        </row>
      </sheetData>
      <sheetData sheetId="3">
        <row r="7">
          <cell r="B7" t="str">
            <v>Series</v>
          </cell>
          <cell r="C7" t="str">
            <v>School$</v>
          </cell>
          <cell r="D7" t="str">
            <v>Grace$</v>
          </cell>
          <cell r="E7" t="str">
            <v>Dfrmnt$</v>
          </cell>
          <cell r="F7" t="str">
            <v>Forb$</v>
          </cell>
          <cell r="G7" t="str">
            <v>Repay$</v>
          </cell>
          <cell r="H7" t="str">
            <v>Claim$</v>
          </cell>
          <cell r="I7" t="str">
            <v>Total$</v>
          </cell>
          <cell r="J7" t="str">
            <v>SchLns</v>
          </cell>
          <cell r="K7" t="str">
            <v>GraceLns</v>
          </cell>
          <cell r="L7" t="str">
            <v>DfrmntLns</v>
          </cell>
          <cell r="M7" t="str">
            <v>ForbLns</v>
          </cell>
          <cell r="N7" t="str">
            <v>RepayLns</v>
          </cell>
          <cell r="O7" t="str">
            <v>ClaimLns</v>
          </cell>
          <cell r="P7" t="str">
            <v>TotalLns</v>
          </cell>
        </row>
        <row r="8">
          <cell r="B8" t="str">
            <v>Series 1985</v>
          </cell>
          <cell r="C8">
            <v>10542664.71</v>
          </cell>
          <cell r="D8">
            <v>6701809.71</v>
          </cell>
          <cell r="E8">
            <v>7340595.96</v>
          </cell>
          <cell r="F8">
            <v>1002776.06</v>
          </cell>
          <cell r="G8">
            <v>15277396.41</v>
          </cell>
          <cell r="H8">
            <v>400411.94</v>
          </cell>
          <cell r="I8">
            <v>41265654.79</v>
          </cell>
          <cell r="J8">
            <v>3474</v>
          </cell>
          <cell r="K8">
            <v>2071</v>
          </cell>
          <cell r="L8">
            <v>2742</v>
          </cell>
          <cell r="M8">
            <v>305</v>
          </cell>
          <cell r="N8">
            <v>7982</v>
          </cell>
          <cell r="O8">
            <v>143</v>
          </cell>
          <cell r="P8">
            <v>16717</v>
          </cell>
        </row>
        <row r="9">
          <cell r="B9" t="str">
            <v>Series 1992 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B10" t="str">
            <v>Series 1992 B-C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 t="str">
            <v>Series 1993 D-E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-0.02</v>
          </cell>
          <cell r="H11">
            <v>0</v>
          </cell>
          <cell r="I11">
            <v>-0.02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 t="str">
            <v>Series 1995 A-D</v>
          </cell>
          <cell r="C12">
            <v>1584663.72</v>
          </cell>
          <cell r="D12">
            <v>1606554.78</v>
          </cell>
          <cell r="E12">
            <v>11638314.86</v>
          </cell>
          <cell r="F12">
            <v>2229361.94</v>
          </cell>
          <cell r="G12">
            <v>48884813.12</v>
          </cell>
          <cell r="H12">
            <v>296942.08</v>
          </cell>
          <cell r="I12">
            <v>66240650.5</v>
          </cell>
          <cell r="J12">
            <v>453</v>
          </cell>
          <cell r="K12">
            <v>389</v>
          </cell>
          <cell r="L12">
            <v>1183</v>
          </cell>
          <cell r="M12">
            <v>159</v>
          </cell>
          <cell r="N12">
            <v>6181</v>
          </cell>
          <cell r="O12">
            <v>45</v>
          </cell>
          <cell r="P12">
            <v>8410</v>
          </cell>
        </row>
        <row r="13">
          <cell r="B13" t="str">
            <v>Series 1996 F-I</v>
          </cell>
          <cell r="C13">
            <v>3837429.24</v>
          </cell>
          <cell r="D13">
            <v>17191844.47</v>
          </cell>
          <cell r="E13">
            <v>2903092.96</v>
          </cell>
          <cell r="F13">
            <v>876523.24</v>
          </cell>
          <cell r="G13">
            <v>43884410.47</v>
          </cell>
          <cell r="H13">
            <v>36367.64</v>
          </cell>
          <cell r="I13">
            <v>68729668.02</v>
          </cell>
          <cell r="J13">
            <v>743</v>
          </cell>
          <cell r="K13">
            <v>2891</v>
          </cell>
          <cell r="L13">
            <v>448</v>
          </cell>
          <cell r="M13">
            <v>92</v>
          </cell>
          <cell r="N13">
            <v>5532</v>
          </cell>
          <cell r="O13">
            <v>14</v>
          </cell>
          <cell r="P13">
            <v>9720</v>
          </cell>
        </row>
        <row r="14">
          <cell r="B14" t="str">
            <v>Series 1998 K-O</v>
          </cell>
          <cell r="C14">
            <v>17303322.31</v>
          </cell>
          <cell r="D14">
            <v>9548375.44</v>
          </cell>
          <cell r="E14">
            <v>20145621.38</v>
          </cell>
          <cell r="F14">
            <v>3753315.82</v>
          </cell>
          <cell r="G14">
            <v>71056308.88</v>
          </cell>
          <cell r="H14">
            <v>459546.32</v>
          </cell>
          <cell r="I14">
            <v>122266490.15</v>
          </cell>
          <cell r="J14">
            <v>4046</v>
          </cell>
          <cell r="K14">
            <v>1877</v>
          </cell>
          <cell r="L14">
            <v>2123</v>
          </cell>
          <cell r="M14">
            <v>256</v>
          </cell>
          <cell r="N14">
            <v>7956</v>
          </cell>
          <cell r="O14">
            <v>122</v>
          </cell>
          <cell r="P14">
            <v>16380</v>
          </cell>
        </row>
        <row r="15">
          <cell r="B15" t="str">
            <v>Series 2000 P-U</v>
          </cell>
          <cell r="C15">
            <v>2117447.79</v>
          </cell>
          <cell r="D15">
            <v>13201744.23</v>
          </cell>
          <cell r="E15">
            <v>19492992.41</v>
          </cell>
          <cell r="F15">
            <v>4118720.48</v>
          </cell>
          <cell r="G15">
            <v>95171658.9</v>
          </cell>
          <cell r="H15">
            <v>347643.3</v>
          </cell>
          <cell r="I15">
            <v>134450207.11</v>
          </cell>
          <cell r="J15">
            <v>627</v>
          </cell>
          <cell r="K15">
            <v>2701</v>
          </cell>
          <cell r="L15">
            <v>2002</v>
          </cell>
          <cell r="M15">
            <v>313</v>
          </cell>
          <cell r="N15">
            <v>11822</v>
          </cell>
          <cell r="O15">
            <v>58</v>
          </cell>
          <cell r="P15">
            <v>17523</v>
          </cell>
        </row>
        <row r="16">
          <cell r="B16" t="str">
            <v>Series 2001 V-AA</v>
          </cell>
          <cell r="C16">
            <v>11318731.42</v>
          </cell>
          <cell r="D16">
            <v>7992992.68</v>
          </cell>
          <cell r="E16">
            <v>23937883.73</v>
          </cell>
          <cell r="F16">
            <v>4334708.52</v>
          </cell>
          <cell r="G16">
            <v>92437367.2</v>
          </cell>
          <cell r="H16">
            <v>622411.42</v>
          </cell>
          <cell r="I16">
            <v>140644094.97</v>
          </cell>
          <cell r="J16">
            <v>3817</v>
          </cell>
          <cell r="K16">
            <v>2153</v>
          </cell>
          <cell r="L16">
            <v>3459</v>
          </cell>
          <cell r="M16">
            <v>443</v>
          </cell>
          <cell r="N16">
            <v>13188</v>
          </cell>
          <cell r="O16">
            <v>146</v>
          </cell>
          <cell r="P16">
            <v>23206</v>
          </cell>
        </row>
        <row r="17">
          <cell r="B17" t="str">
            <v>Series 2002 BB-DD</v>
          </cell>
          <cell r="C17">
            <v>4294804.69</v>
          </cell>
          <cell r="D17">
            <v>2422367.07</v>
          </cell>
          <cell r="E17">
            <v>11589141.17</v>
          </cell>
          <cell r="F17">
            <v>1871532.38</v>
          </cell>
          <cell r="G17">
            <v>34536141.8</v>
          </cell>
          <cell r="H17">
            <v>311118.9</v>
          </cell>
          <cell r="I17">
            <v>55025106.01</v>
          </cell>
          <cell r="J17">
            <v>1510</v>
          </cell>
          <cell r="K17">
            <v>713</v>
          </cell>
          <cell r="L17">
            <v>1751</v>
          </cell>
          <cell r="M17">
            <v>213</v>
          </cell>
          <cell r="N17">
            <v>7002</v>
          </cell>
          <cell r="O17">
            <v>78</v>
          </cell>
          <cell r="P17">
            <v>11267</v>
          </cell>
        </row>
        <row r="18">
          <cell r="B18" t="str">
            <v>Series 2003 EE-LL</v>
          </cell>
          <cell r="C18">
            <v>158207626.61</v>
          </cell>
          <cell r="D18">
            <v>35385453.12</v>
          </cell>
          <cell r="E18">
            <v>32825370.27</v>
          </cell>
          <cell r="F18">
            <v>5989469.52</v>
          </cell>
          <cell r="G18">
            <v>77409525.1</v>
          </cell>
          <cell r="H18">
            <v>548155.81</v>
          </cell>
          <cell r="I18">
            <v>310365600.43</v>
          </cell>
          <cell r="J18">
            <v>52684</v>
          </cell>
          <cell r="K18">
            <v>8625</v>
          </cell>
          <cell r="L18">
            <v>3988</v>
          </cell>
          <cell r="M18">
            <v>628</v>
          </cell>
          <cell r="N18">
            <v>12650</v>
          </cell>
          <cell r="O18">
            <v>130</v>
          </cell>
          <cell r="P18">
            <v>78705</v>
          </cell>
        </row>
        <row r="19">
          <cell r="B19" t="str">
            <v>Series 2004 MM-PP</v>
          </cell>
          <cell r="C19">
            <v>14220107.84</v>
          </cell>
          <cell r="D19">
            <v>8380596.83</v>
          </cell>
          <cell r="E19">
            <v>36941933.74</v>
          </cell>
          <cell r="F19">
            <v>4608170.61</v>
          </cell>
          <cell r="G19">
            <v>151794779.18</v>
          </cell>
          <cell r="H19">
            <v>641999.78</v>
          </cell>
          <cell r="I19">
            <v>216587587.98</v>
          </cell>
          <cell r="J19">
            <v>4412</v>
          </cell>
          <cell r="K19">
            <v>2171</v>
          </cell>
          <cell r="L19">
            <v>4288</v>
          </cell>
          <cell r="M19">
            <v>457</v>
          </cell>
          <cell r="N19">
            <v>16785</v>
          </cell>
          <cell r="O19">
            <v>174</v>
          </cell>
          <cell r="P19">
            <v>28287</v>
          </cell>
        </row>
        <row r="26">
          <cell r="B26" t="str">
            <v>Series</v>
          </cell>
          <cell r="C26" t="str">
            <v>School$</v>
          </cell>
          <cell r="D26" t="str">
            <v>Grace$</v>
          </cell>
          <cell r="E26" t="str">
            <v>Dfrmnt$</v>
          </cell>
          <cell r="F26" t="str">
            <v>Forb$</v>
          </cell>
          <cell r="G26" t="str">
            <v>Repay$</v>
          </cell>
          <cell r="H26" t="str">
            <v>Claim$</v>
          </cell>
          <cell r="I26" t="str">
            <v>Total$</v>
          </cell>
          <cell r="J26" t="str">
            <v>SchLns</v>
          </cell>
          <cell r="K26" t="str">
            <v>GraceLns</v>
          </cell>
          <cell r="L26" t="str">
            <v>DfrmntLns</v>
          </cell>
          <cell r="M26" t="str">
            <v>ForbLns</v>
          </cell>
          <cell r="N26" t="str">
            <v>RepayLns</v>
          </cell>
          <cell r="O26" t="str">
            <v>ClaimLns</v>
          </cell>
          <cell r="P26" t="str">
            <v>TotalLns</v>
          </cell>
        </row>
        <row r="27">
          <cell r="B27" t="str">
            <v>Series 1985</v>
          </cell>
          <cell r="C27">
            <v>9016142.55</v>
          </cell>
          <cell r="D27">
            <v>5036615.49</v>
          </cell>
          <cell r="E27">
            <v>8076778.18</v>
          </cell>
          <cell r="F27">
            <v>841058.62</v>
          </cell>
          <cell r="G27">
            <v>19019428.82</v>
          </cell>
          <cell r="H27">
            <v>285154.64</v>
          </cell>
          <cell r="I27">
            <v>42275178.3</v>
          </cell>
          <cell r="J27">
            <v>2953</v>
          </cell>
          <cell r="K27">
            <v>1574</v>
          </cell>
          <cell r="L27">
            <v>2142</v>
          </cell>
          <cell r="M27">
            <v>238</v>
          </cell>
          <cell r="N27">
            <v>6003</v>
          </cell>
          <cell r="O27">
            <v>101</v>
          </cell>
          <cell r="P27">
            <v>13011</v>
          </cell>
        </row>
        <row r="28">
          <cell r="B28" t="str">
            <v>Series 1992 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Series 1992 B-C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Series 1993 D-E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B31" t="str">
            <v>Series 1995 A-D</v>
          </cell>
          <cell r="C31">
            <v>2555240.15</v>
          </cell>
          <cell r="D31">
            <v>2366126.14</v>
          </cell>
          <cell r="E31">
            <v>13297556.56</v>
          </cell>
          <cell r="F31">
            <v>3176450.22</v>
          </cell>
          <cell r="G31">
            <v>60359749.89</v>
          </cell>
          <cell r="H31">
            <v>355272.25</v>
          </cell>
          <cell r="I31">
            <v>82110395.21</v>
          </cell>
          <cell r="J31">
            <v>745</v>
          </cell>
          <cell r="K31">
            <v>616</v>
          </cell>
          <cell r="L31">
            <v>1549</v>
          </cell>
          <cell r="M31">
            <v>277</v>
          </cell>
          <cell r="N31">
            <v>8311</v>
          </cell>
          <cell r="O31">
            <v>52</v>
          </cell>
          <cell r="P31">
            <v>11550</v>
          </cell>
        </row>
        <row r="32">
          <cell r="B32" t="str">
            <v>Series 1996 F-I</v>
          </cell>
          <cell r="C32">
            <v>5533620.94</v>
          </cell>
          <cell r="D32">
            <v>2070859.45</v>
          </cell>
          <cell r="E32">
            <v>3672318.17</v>
          </cell>
          <cell r="F32">
            <v>1290476.19</v>
          </cell>
          <cell r="G32">
            <v>59985132.85</v>
          </cell>
          <cell r="H32">
            <v>132016.9</v>
          </cell>
          <cell r="I32">
            <v>72684424.5</v>
          </cell>
          <cell r="J32">
            <v>1230</v>
          </cell>
          <cell r="K32">
            <v>466</v>
          </cell>
          <cell r="L32">
            <v>638</v>
          </cell>
          <cell r="M32">
            <v>135</v>
          </cell>
          <cell r="N32">
            <v>7570</v>
          </cell>
          <cell r="O32">
            <v>38</v>
          </cell>
          <cell r="P32">
            <v>10077</v>
          </cell>
        </row>
        <row r="33">
          <cell r="B33" t="str">
            <v>Series 1998 K-O</v>
          </cell>
          <cell r="C33">
            <v>21076272.26</v>
          </cell>
          <cell r="D33">
            <v>10904424.32</v>
          </cell>
          <cell r="E33">
            <v>10969402.31</v>
          </cell>
          <cell r="F33">
            <v>2664683.35</v>
          </cell>
          <cell r="G33">
            <v>37996600.7</v>
          </cell>
          <cell r="H33">
            <v>213822.92</v>
          </cell>
          <cell r="I33">
            <v>83825205.86</v>
          </cell>
          <cell r="J33">
            <v>4960</v>
          </cell>
          <cell r="K33">
            <v>2156</v>
          </cell>
          <cell r="L33">
            <v>1498</v>
          </cell>
          <cell r="M33">
            <v>202</v>
          </cell>
          <cell r="N33">
            <v>5697</v>
          </cell>
          <cell r="O33">
            <v>52</v>
          </cell>
          <cell r="P33">
            <v>14565</v>
          </cell>
        </row>
        <row r="34">
          <cell r="B34" t="str">
            <v>Series 2000 P-U</v>
          </cell>
          <cell r="C34">
            <v>5382766.14</v>
          </cell>
          <cell r="D34">
            <v>4059465.37</v>
          </cell>
          <cell r="E34">
            <v>23777037.53</v>
          </cell>
          <cell r="F34">
            <v>5064942.57</v>
          </cell>
          <cell r="G34">
            <v>118783266.3</v>
          </cell>
          <cell r="H34">
            <v>556404.02</v>
          </cell>
          <cell r="I34">
            <v>157623881.93</v>
          </cell>
          <cell r="J34">
            <v>1884</v>
          </cell>
          <cell r="K34">
            <v>1298</v>
          </cell>
          <cell r="L34">
            <v>3340</v>
          </cell>
          <cell r="M34">
            <v>496</v>
          </cell>
          <cell r="N34">
            <v>17929</v>
          </cell>
          <cell r="O34">
            <v>121</v>
          </cell>
          <cell r="P34">
            <v>25068</v>
          </cell>
        </row>
        <row r="35">
          <cell r="B35" t="str">
            <v>Series 2001 V-AA</v>
          </cell>
          <cell r="C35">
            <v>11859229.59</v>
          </cell>
          <cell r="D35">
            <v>8083899.64</v>
          </cell>
          <cell r="E35">
            <v>25583090.48</v>
          </cell>
          <cell r="F35">
            <v>4495160.39</v>
          </cell>
          <cell r="G35">
            <v>98591901.56</v>
          </cell>
          <cell r="H35">
            <v>546895.55</v>
          </cell>
          <cell r="I35">
            <v>149160177.21</v>
          </cell>
          <cell r="J35">
            <v>3951</v>
          </cell>
          <cell r="K35">
            <v>2181</v>
          </cell>
          <cell r="L35">
            <v>3534</v>
          </cell>
          <cell r="M35">
            <v>483</v>
          </cell>
          <cell r="N35">
            <v>14313</v>
          </cell>
          <cell r="O35">
            <v>135</v>
          </cell>
          <cell r="P35">
            <v>24597</v>
          </cell>
        </row>
        <row r="36">
          <cell r="B36" t="str">
            <v>Series 2002 BB-DD</v>
          </cell>
          <cell r="C36">
            <v>4575471.6</v>
          </cell>
          <cell r="D36">
            <v>2437499.52</v>
          </cell>
          <cell r="E36">
            <v>12713877.94</v>
          </cell>
          <cell r="F36">
            <v>2126595.12</v>
          </cell>
          <cell r="G36">
            <v>36544088.03</v>
          </cell>
          <cell r="H36">
            <v>300710.56</v>
          </cell>
          <cell r="I36">
            <v>58698242.77</v>
          </cell>
          <cell r="J36">
            <v>1600</v>
          </cell>
          <cell r="K36">
            <v>719</v>
          </cell>
          <cell r="L36">
            <v>1813</v>
          </cell>
          <cell r="M36">
            <v>261</v>
          </cell>
          <cell r="N36">
            <v>7463</v>
          </cell>
          <cell r="O36">
            <v>87</v>
          </cell>
          <cell r="P36">
            <v>11943</v>
          </cell>
        </row>
        <row r="37">
          <cell r="B37" t="str">
            <v>Series 2003 EE-LL</v>
          </cell>
          <cell r="C37">
            <v>97413272.71</v>
          </cell>
          <cell r="D37">
            <v>26877823.53</v>
          </cell>
          <cell r="E37">
            <v>53212010.69</v>
          </cell>
          <cell r="F37">
            <v>7430734.4</v>
          </cell>
          <cell r="G37">
            <v>164718680.05</v>
          </cell>
          <cell r="H37">
            <v>755167.4</v>
          </cell>
          <cell r="I37">
            <v>350407688.78</v>
          </cell>
          <cell r="J37">
            <v>27920</v>
          </cell>
          <cell r="K37">
            <v>6791</v>
          </cell>
          <cell r="L37">
            <v>4509</v>
          </cell>
          <cell r="M37">
            <v>707</v>
          </cell>
          <cell r="N37">
            <v>19288</v>
          </cell>
          <cell r="O37">
            <v>134</v>
          </cell>
          <cell r="P37">
            <v>59349</v>
          </cell>
        </row>
        <row r="38">
          <cell r="B38" t="str">
            <v>Series 2004 MM-PP</v>
          </cell>
          <cell r="C38">
            <v>22789337.92</v>
          </cell>
          <cell r="D38">
            <v>11658527.53</v>
          </cell>
          <cell r="E38">
            <v>8878149.26</v>
          </cell>
          <cell r="F38">
            <v>1515306.52</v>
          </cell>
          <cell r="G38">
            <v>53679334.19</v>
          </cell>
          <cell r="H38">
            <v>228314.49</v>
          </cell>
          <cell r="I38">
            <v>98748969.91</v>
          </cell>
          <cell r="J38">
            <v>6933</v>
          </cell>
          <cell r="K38">
            <v>2832</v>
          </cell>
          <cell r="L38">
            <v>2058</v>
          </cell>
          <cell r="M38">
            <v>259</v>
          </cell>
          <cell r="N38">
            <v>9852</v>
          </cell>
          <cell r="O38">
            <v>104</v>
          </cell>
          <cell r="P38">
            <v>22038</v>
          </cell>
        </row>
        <row r="46">
          <cell r="B46" t="str">
            <v>Series</v>
          </cell>
          <cell r="C46" t="str">
            <v>School$</v>
          </cell>
          <cell r="D46" t="str">
            <v>Grace$</v>
          </cell>
          <cell r="E46" t="str">
            <v>Dfrmnt$</v>
          </cell>
          <cell r="F46" t="str">
            <v>Forb$</v>
          </cell>
          <cell r="G46" t="str">
            <v>Repay$</v>
          </cell>
          <cell r="H46" t="str">
            <v>Claim$</v>
          </cell>
          <cell r="I46" t="str">
            <v>Total$</v>
          </cell>
          <cell r="J46" t="str">
            <v>SchLns</v>
          </cell>
          <cell r="K46" t="str">
            <v>GraceLns</v>
          </cell>
          <cell r="L46" t="str">
            <v>DfrmntLns</v>
          </cell>
          <cell r="M46" t="str">
            <v>ForbLns</v>
          </cell>
          <cell r="N46" t="str">
            <v>RepayLns</v>
          </cell>
          <cell r="O46" t="str">
            <v>ClaimLns</v>
          </cell>
          <cell r="P46" t="str">
            <v>TotalLns</v>
          </cell>
        </row>
        <row r="47">
          <cell r="B47" t="str">
            <v>Series 1995 A-D</v>
          </cell>
          <cell r="C47">
            <v>7196798.88</v>
          </cell>
          <cell r="D47">
            <v>1758876.39</v>
          </cell>
          <cell r="E47">
            <v>0</v>
          </cell>
          <cell r="F47">
            <v>306136.08</v>
          </cell>
          <cell r="G47">
            <v>3632700.29</v>
          </cell>
          <cell r="H47">
            <v>0</v>
          </cell>
          <cell r="I47">
            <v>12894511.64</v>
          </cell>
          <cell r="J47">
            <v>1579</v>
          </cell>
          <cell r="K47">
            <v>364</v>
          </cell>
          <cell r="L47">
            <v>0</v>
          </cell>
          <cell r="M47">
            <v>50</v>
          </cell>
          <cell r="N47">
            <v>756</v>
          </cell>
          <cell r="O47">
            <v>0</v>
          </cell>
          <cell r="P47">
            <v>2749</v>
          </cell>
        </row>
        <row r="48">
          <cell r="B48" t="str">
            <v>Series 1996 F-I</v>
          </cell>
          <cell r="C48">
            <v>2251105.83</v>
          </cell>
          <cell r="D48">
            <v>1801653.09</v>
          </cell>
          <cell r="E48">
            <v>0</v>
          </cell>
          <cell r="F48">
            <v>464245.79</v>
          </cell>
          <cell r="G48">
            <v>3100011.46</v>
          </cell>
          <cell r="H48">
            <v>0</v>
          </cell>
          <cell r="I48">
            <v>7617016.17</v>
          </cell>
          <cell r="J48">
            <v>435</v>
          </cell>
          <cell r="K48">
            <v>353</v>
          </cell>
          <cell r="L48">
            <v>0</v>
          </cell>
          <cell r="M48">
            <v>82</v>
          </cell>
          <cell r="N48">
            <v>572</v>
          </cell>
          <cell r="O48">
            <v>0</v>
          </cell>
          <cell r="P48">
            <v>1442</v>
          </cell>
        </row>
        <row r="49">
          <cell r="B49" t="str">
            <v>Series 1998 K-O</v>
          </cell>
          <cell r="C49">
            <v>5152842.96</v>
          </cell>
          <cell r="D49">
            <v>2659886.88</v>
          </cell>
          <cell r="E49">
            <v>0</v>
          </cell>
          <cell r="F49">
            <v>1056234.24</v>
          </cell>
          <cell r="G49">
            <v>6878779.82</v>
          </cell>
          <cell r="H49">
            <v>0</v>
          </cell>
          <cell r="I49">
            <v>15747743.9</v>
          </cell>
          <cell r="J49">
            <v>1217</v>
          </cell>
          <cell r="K49">
            <v>454</v>
          </cell>
          <cell r="L49">
            <v>0</v>
          </cell>
          <cell r="M49">
            <v>187</v>
          </cell>
          <cell r="N49">
            <v>1206</v>
          </cell>
          <cell r="O49">
            <v>0</v>
          </cell>
          <cell r="P49">
            <v>3064</v>
          </cell>
        </row>
        <row r="50">
          <cell r="B50" t="str">
            <v>Series 2000 P-U</v>
          </cell>
          <cell r="C50">
            <v>0</v>
          </cell>
          <cell r="D50">
            <v>0</v>
          </cell>
          <cell r="E50">
            <v>0</v>
          </cell>
          <cell r="F50">
            <v>440801.54</v>
          </cell>
          <cell r="G50">
            <v>9162006.73</v>
          </cell>
          <cell r="H50">
            <v>0</v>
          </cell>
          <cell r="I50">
            <v>9602808.27</v>
          </cell>
          <cell r="J50">
            <v>0</v>
          </cell>
          <cell r="K50">
            <v>0</v>
          </cell>
          <cell r="L50">
            <v>0</v>
          </cell>
          <cell r="M50">
            <v>83</v>
          </cell>
          <cell r="N50">
            <v>1942</v>
          </cell>
          <cell r="O50">
            <v>0</v>
          </cell>
          <cell r="P50">
            <v>2025</v>
          </cell>
        </row>
        <row r="51">
          <cell r="B51" t="str">
            <v>Series 2002 BB-DD</v>
          </cell>
          <cell r="C51">
            <v>33919123.2</v>
          </cell>
          <cell r="D51">
            <v>5673552.68</v>
          </cell>
          <cell r="E51">
            <v>0</v>
          </cell>
          <cell r="F51">
            <v>669822.83</v>
          </cell>
          <cell r="G51">
            <v>5181835.69</v>
          </cell>
          <cell r="H51">
            <v>0</v>
          </cell>
          <cell r="I51">
            <v>45444334.4</v>
          </cell>
          <cell r="J51">
            <v>6411</v>
          </cell>
          <cell r="K51">
            <v>1007</v>
          </cell>
          <cell r="L51">
            <v>0</v>
          </cell>
          <cell r="M51">
            <v>116</v>
          </cell>
          <cell r="N51">
            <v>923</v>
          </cell>
          <cell r="O51">
            <v>0</v>
          </cell>
          <cell r="P51">
            <v>8457</v>
          </cell>
        </row>
        <row r="52">
          <cell r="B52" t="str">
            <v>Series 2004 MM-PP</v>
          </cell>
          <cell r="C52">
            <v>9062659.54</v>
          </cell>
          <cell r="D52">
            <v>17629.87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9080289.41</v>
          </cell>
          <cell r="J52">
            <v>1966</v>
          </cell>
          <cell r="K52">
            <v>4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1970</v>
          </cell>
        </row>
        <row r="53">
          <cell r="B53" t="str">
            <v>Series 2004 MM-PP</v>
          </cell>
          <cell r="C53">
            <v>31337861.93</v>
          </cell>
          <cell r="D53">
            <v>7085392.31</v>
          </cell>
          <cell r="E53">
            <v>0</v>
          </cell>
          <cell r="F53">
            <v>29841.13</v>
          </cell>
          <cell r="G53">
            <v>691746.2</v>
          </cell>
          <cell r="H53">
            <v>0</v>
          </cell>
          <cell r="I53">
            <v>39144841.57</v>
          </cell>
          <cell r="J53">
            <v>4817</v>
          </cell>
          <cell r="K53">
            <v>1328</v>
          </cell>
          <cell r="L53">
            <v>0</v>
          </cell>
          <cell r="M53">
            <v>7</v>
          </cell>
          <cell r="N53">
            <v>168</v>
          </cell>
          <cell r="O53">
            <v>0</v>
          </cell>
          <cell r="P53">
            <v>6320</v>
          </cell>
        </row>
        <row r="54">
          <cell r="B54" t="str">
            <v>Series 2004 MM-PP</v>
          </cell>
          <cell r="C54">
            <v>31273776.24</v>
          </cell>
          <cell r="D54">
            <v>7822318.94</v>
          </cell>
          <cell r="E54">
            <v>0</v>
          </cell>
          <cell r="F54">
            <v>115901.27</v>
          </cell>
          <cell r="G54">
            <v>1086420.92</v>
          </cell>
          <cell r="H54">
            <v>0</v>
          </cell>
          <cell r="I54">
            <v>40298417.37</v>
          </cell>
          <cell r="J54">
            <v>4852</v>
          </cell>
          <cell r="K54">
            <v>1339</v>
          </cell>
          <cell r="L54">
            <v>0</v>
          </cell>
          <cell r="M54">
            <v>23</v>
          </cell>
          <cell r="N54">
            <v>230</v>
          </cell>
          <cell r="O54">
            <v>0</v>
          </cell>
          <cell r="P54">
            <v>6444</v>
          </cell>
        </row>
        <row r="55">
          <cell r="B55" t="str">
            <v>Series 2005 QQ-SS</v>
          </cell>
          <cell r="C55">
            <v>37521746.14</v>
          </cell>
          <cell r="D55">
            <v>2187193.35</v>
          </cell>
          <cell r="E55">
            <v>0</v>
          </cell>
          <cell r="F55">
            <v>38427.9</v>
          </cell>
          <cell r="G55">
            <v>347887.84</v>
          </cell>
          <cell r="H55">
            <v>0</v>
          </cell>
          <cell r="I55">
            <v>40095255.23</v>
          </cell>
          <cell r="J55">
            <v>7390</v>
          </cell>
          <cell r="K55">
            <v>463</v>
          </cell>
          <cell r="L55">
            <v>0</v>
          </cell>
          <cell r="M55">
            <v>14</v>
          </cell>
          <cell r="N55">
            <v>121</v>
          </cell>
          <cell r="O55">
            <v>0</v>
          </cell>
          <cell r="P55">
            <v>7988</v>
          </cell>
        </row>
        <row r="56">
          <cell r="B56" t="str">
            <v>Series 2006 TT-VV</v>
          </cell>
          <cell r="C56">
            <v>17365989.64</v>
          </cell>
          <cell r="D56">
            <v>134731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17500720.64</v>
          </cell>
          <cell r="J56">
            <v>4011</v>
          </cell>
          <cell r="K56">
            <v>28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4039</v>
          </cell>
        </row>
        <row r="57">
          <cell r="B57" t="str">
            <v>Series 2001 V-AA</v>
          </cell>
          <cell r="C57">
            <v>6555669.75</v>
          </cell>
          <cell r="D57">
            <v>822607.26</v>
          </cell>
          <cell r="E57">
            <v>0</v>
          </cell>
          <cell r="F57">
            <v>721429.16</v>
          </cell>
          <cell r="G57">
            <v>6757117.43</v>
          </cell>
          <cell r="H57">
            <v>0</v>
          </cell>
          <cell r="I57">
            <v>14856823.6</v>
          </cell>
          <cell r="J57">
            <v>709</v>
          </cell>
          <cell r="K57">
            <v>96</v>
          </cell>
          <cell r="L57">
            <v>0</v>
          </cell>
          <cell r="M57">
            <v>92</v>
          </cell>
          <cell r="N57">
            <v>793</v>
          </cell>
          <cell r="O57">
            <v>0</v>
          </cell>
          <cell r="P57">
            <v>1690</v>
          </cell>
        </row>
        <row r="58">
          <cell r="B58" t="str">
            <v>Series 2002 BB-DD</v>
          </cell>
          <cell r="C58">
            <v>1661718.71</v>
          </cell>
          <cell r="D58">
            <v>239939.4</v>
          </cell>
          <cell r="E58">
            <v>0</v>
          </cell>
          <cell r="F58">
            <v>660842.18</v>
          </cell>
          <cell r="G58">
            <v>3735031.89</v>
          </cell>
          <cell r="H58">
            <v>0</v>
          </cell>
          <cell r="I58">
            <v>6297532.18</v>
          </cell>
          <cell r="J58">
            <v>229</v>
          </cell>
          <cell r="K58">
            <v>30</v>
          </cell>
          <cell r="L58">
            <v>0</v>
          </cell>
          <cell r="M58">
            <v>76</v>
          </cell>
          <cell r="N58">
            <v>445</v>
          </cell>
          <cell r="O58">
            <v>0</v>
          </cell>
          <cell r="P58">
            <v>780</v>
          </cell>
        </row>
        <row r="59">
          <cell r="B59" t="str">
            <v>Series 2003 EE-LL</v>
          </cell>
          <cell r="C59">
            <v>2971724.27</v>
          </cell>
          <cell r="D59">
            <v>638976.68</v>
          </cell>
          <cell r="E59">
            <v>0</v>
          </cell>
          <cell r="F59">
            <v>1150180.04</v>
          </cell>
          <cell r="G59">
            <v>7971817.81</v>
          </cell>
          <cell r="H59">
            <v>0</v>
          </cell>
          <cell r="I59">
            <v>12732698.8</v>
          </cell>
          <cell r="J59">
            <v>360</v>
          </cell>
          <cell r="K59">
            <v>83</v>
          </cell>
          <cell r="L59">
            <v>0</v>
          </cell>
          <cell r="M59">
            <v>165</v>
          </cell>
          <cell r="N59">
            <v>1338</v>
          </cell>
          <cell r="O59">
            <v>0</v>
          </cell>
          <cell r="P59">
            <v>1946</v>
          </cell>
        </row>
        <row r="60">
          <cell r="B60" t="str">
            <v>Series 2004 MM-PP</v>
          </cell>
          <cell r="C60">
            <v>20371717.89</v>
          </cell>
          <cell r="D60">
            <v>4082798.27</v>
          </cell>
          <cell r="E60">
            <v>0</v>
          </cell>
          <cell r="F60">
            <v>3218268.01</v>
          </cell>
          <cell r="G60">
            <v>19253904.33</v>
          </cell>
          <cell r="H60">
            <v>27566.9</v>
          </cell>
          <cell r="I60">
            <v>46954255.4</v>
          </cell>
          <cell r="J60">
            <v>3237</v>
          </cell>
          <cell r="K60">
            <v>524</v>
          </cell>
          <cell r="L60">
            <v>0</v>
          </cell>
          <cell r="M60">
            <v>411</v>
          </cell>
          <cell r="N60">
            <v>2983</v>
          </cell>
          <cell r="O60">
            <v>3</v>
          </cell>
          <cell r="P60">
            <v>7158</v>
          </cell>
        </row>
        <row r="61">
          <cell r="B61" t="str">
            <v>Series 2005 QQ-SS</v>
          </cell>
          <cell r="C61">
            <v>43089923.27</v>
          </cell>
          <cell r="D61">
            <v>5164434.74</v>
          </cell>
          <cell r="E61">
            <v>0</v>
          </cell>
          <cell r="F61">
            <v>3046956.25</v>
          </cell>
          <cell r="G61">
            <v>18541312.89</v>
          </cell>
          <cell r="H61">
            <v>0</v>
          </cell>
          <cell r="I61">
            <v>69842627.15</v>
          </cell>
          <cell r="J61">
            <v>5894</v>
          </cell>
          <cell r="K61">
            <v>630</v>
          </cell>
          <cell r="L61">
            <v>0</v>
          </cell>
          <cell r="M61">
            <v>426</v>
          </cell>
          <cell r="N61">
            <v>2674</v>
          </cell>
          <cell r="O61">
            <v>0</v>
          </cell>
          <cell r="P61">
            <v>9624</v>
          </cell>
        </row>
        <row r="62">
          <cell r="B62" t="str">
            <v>Series 2006 TT-VV</v>
          </cell>
          <cell r="C62">
            <v>44881247.22</v>
          </cell>
          <cell r="D62">
            <v>1823998.93</v>
          </cell>
          <cell r="E62">
            <v>0</v>
          </cell>
          <cell r="F62">
            <v>11906.86</v>
          </cell>
          <cell r="G62">
            <v>84793.39</v>
          </cell>
          <cell r="H62">
            <v>0</v>
          </cell>
          <cell r="I62">
            <v>46801946.4</v>
          </cell>
          <cell r="J62">
            <v>5921</v>
          </cell>
          <cell r="K62">
            <v>350</v>
          </cell>
          <cell r="L62">
            <v>0</v>
          </cell>
          <cell r="M62">
            <v>3</v>
          </cell>
          <cell r="N62">
            <v>22</v>
          </cell>
          <cell r="O62">
            <v>0</v>
          </cell>
          <cell r="P62">
            <v>6296</v>
          </cell>
        </row>
        <row r="71">
          <cell r="B71" t="str">
            <v>Series</v>
          </cell>
          <cell r="C71" t="str">
            <v>School$</v>
          </cell>
          <cell r="D71" t="str">
            <v>Grace$</v>
          </cell>
          <cell r="E71" t="str">
            <v>Dfrmnt$</v>
          </cell>
          <cell r="F71" t="str">
            <v>Forb$</v>
          </cell>
          <cell r="G71" t="str">
            <v>Repay$</v>
          </cell>
          <cell r="H71" t="str">
            <v>Claim$</v>
          </cell>
          <cell r="I71" t="str">
            <v>Total$</v>
          </cell>
          <cell r="J71" t="str">
            <v>SchLns</v>
          </cell>
          <cell r="K71" t="str">
            <v>GraceLns</v>
          </cell>
          <cell r="L71" t="str">
            <v>DfrmntLns</v>
          </cell>
          <cell r="M71" t="str">
            <v>ForbLns</v>
          </cell>
          <cell r="N71" t="str">
            <v>RepayLns</v>
          </cell>
          <cell r="O71" t="str">
            <v>ClaimLns</v>
          </cell>
          <cell r="P71" t="str">
            <v>TotalLns</v>
          </cell>
        </row>
        <row r="72">
          <cell r="B72" t="str">
            <v>Series 1995 A-D</v>
          </cell>
          <cell r="C72">
            <v>121390</v>
          </cell>
          <cell r="D72">
            <v>206942.16</v>
          </cell>
          <cell r="E72">
            <v>0</v>
          </cell>
          <cell r="F72">
            <v>270620.86</v>
          </cell>
          <cell r="G72">
            <v>3340016.9</v>
          </cell>
          <cell r="H72">
            <v>0</v>
          </cell>
          <cell r="I72">
            <v>3938969.92</v>
          </cell>
          <cell r="J72">
            <v>18</v>
          </cell>
          <cell r="K72">
            <v>40</v>
          </cell>
          <cell r="L72">
            <v>0</v>
          </cell>
          <cell r="M72">
            <v>36</v>
          </cell>
          <cell r="N72">
            <v>644</v>
          </cell>
          <cell r="O72">
            <v>0</v>
          </cell>
          <cell r="P72">
            <v>738</v>
          </cell>
        </row>
        <row r="73">
          <cell r="B73" t="str">
            <v>Series 1996 F-I</v>
          </cell>
          <cell r="C73">
            <v>2054087.11</v>
          </cell>
          <cell r="D73">
            <v>2197543.73</v>
          </cell>
          <cell r="E73">
            <v>0</v>
          </cell>
          <cell r="F73">
            <v>521105.45</v>
          </cell>
          <cell r="G73">
            <v>2994115.11</v>
          </cell>
          <cell r="H73">
            <v>0</v>
          </cell>
          <cell r="I73">
            <v>7766851.4</v>
          </cell>
          <cell r="J73">
            <v>394</v>
          </cell>
          <cell r="K73">
            <v>440</v>
          </cell>
          <cell r="L73">
            <v>0</v>
          </cell>
          <cell r="M73">
            <v>84</v>
          </cell>
          <cell r="N73">
            <v>535</v>
          </cell>
          <cell r="O73">
            <v>0</v>
          </cell>
          <cell r="P73">
            <v>1453</v>
          </cell>
        </row>
        <row r="74">
          <cell r="B74" t="str">
            <v>Series 1998 K-O</v>
          </cell>
          <cell r="C74">
            <v>5303439.72</v>
          </cell>
          <cell r="D74">
            <v>2883848.77</v>
          </cell>
          <cell r="E74">
            <v>0</v>
          </cell>
          <cell r="F74">
            <v>1357171.7</v>
          </cell>
          <cell r="G74">
            <v>6367376.14</v>
          </cell>
          <cell r="H74">
            <v>0</v>
          </cell>
          <cell r="I74">
            <v>15911836.33</v>
          </cell>
          <cell r="J74">
            <v>1257</v>
          </cell>
          <cell r="K74">
            <v>469</v>
          </cell>
          <cell r="L74">
            <v>0</v>
          </cell>
          <cell r="M74">
            <v>220</v>
          </cell>
          <cell r="N74">
            <v>1148</v>
          </cell>
          <cell r="O74">
            <v>0</v>
          </cell>
          <cell r="P74">
            <v>3094</v>
          </cell>
        </row>
        <row r="75">
          <cell r="B75" t="str">
            <v>Series 2000 P-U</v>
          </cell>
          <cell r="C75">
            <v>0</v>
          </cell>
          <cell r="D75">
            <v>0</v>
          </cell>
          <cell r="E75">
            <v>0</v>
          </cell>
          <cell r="F75">
            <v>390431.79</v>
          </cell>
          <cell r="G75">
            <v>9555048.260000002</v>
          </cell>
          <cell r="H75">
            <v>0</v>
          </cell>
          <cell r="I75">
            <v>9945480.05</v>
          </cell>
          <cell r="J75">
            <v>0</v>
          </cell>
          <cell r="K75">
            <v>0</v>
          </cell>
          <cell r="L75">
            <v>0</v>
          </cell>
          <cell r="M75">
            <v>58</v>
          </cell>
          <cell r="N75">
            <v>2011</v>
          </cell>
          <cell r="O75">
            <v>0</v>
          </cell>
          <cell r="P75">
            <v>2069</v>
          </cell>
        </row>
        <row r="76">
          <cell r="B76" t="str">
            <v>Series 2002 BB-DD</v>
          </cell>
          <cell r="C76">
            <v>28917271.3</v>
          </cell>
          <cell r="D76">
            <v>6462048.22</v>
          </cell>
          <cell r="E76">
            <v>0</v>
          </cell>
          <cell r="F76">
            <v>440614.29</v>
          </cell>
          <cell r="G76">
            <v>5421578.91</v>
          </cell>
          <cell r="H76">
            <v>0</v>
          </cell>
          <cell r="I76">
            <v>41241512.72</v>
          </cell>
          <cell r="J76">
            <v>5005</v>
          </cell>
          <cell r="K76">
            <v>1220</v>
          </cell>
          <cell r="L76">
            <v>0</v>
          </cell>
          <cell r="M76">
            <v>76</v>
          </cell>
          <cell r="N76">
            <v>1016</v>
          </cell>
          <cell r="O76">
            <v>0</v>
          </cell>
          <cell r="P76">
            <v>7317</v>
          </cell>
        </row>
        <row r="77">
          <cell r="B77" t="str">
            <v>Series 2003 EE-LL</v>
          </cell>
          <cell r="C77">
            <v>0</v>
          </cell>
          <cell r="D77">
            <v>0</v>
          </cell>
          <cell r="E77">
            <v>0</v>
          </cell>
          <cell r="F77">
            <v>7930.33</v>
          </cell>
          <cell r="G77">
            <v>80843.11</v>
          </cell>
          <cell r="H77">
            <v>0</v>
          </cell>
          <cell r="I77">
            <v>88773.44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26</v>
          </cell>
          <cell r="O77">
            <v>0</v>
          </cell>
          <cell r="P77">
            <v>28</v>
          </cell>
        </row>
        <row r="78">
          <cell r="B78" t="str">
            <v>Series 2004 MM-PP</v>
          </cell>
          <cell r="C78">
            <v>32207341.3</v>
          </cell>
          <cell r="D78">
            <v>1125655.57</v>
          </cell>
          <cell r="E78">
            <v>0</v>
          </cell>
          <cell r="F78">
            <v>0</v>
          </cell>
          <cell r="G78">
            <v>20327.73</v>
          </cell>
          <cell r="H78">
            <v>0</v>
          </cell>
          <cell r="I78">
            <v>33353324.6</v>
          </cell>
          <cell r="J78">
            <v>5038</v>
          </cell>
          <cell r="K78">
            <v>241</v>
          </cell>
          <cell r="L78">
            <v>0</v>
          </cell>
          <cell r="M78">
            <v>0</v>
          </cell>
          <cell r="N78">
            <v>8</v>
          </cell>
          <cell r="O78">
            <v>0</v>
          </cell>
          <cell r="P78">
            <v>5287</v>
          </cell>
        </row>
        <row r="79">
          <cell r="B79" t="str">
            <v>Series 2005 QQ-SS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B80" t="str">
            <v>Series 2005 QQ-SS</v>
          </cell>
          <cell r="C80">
            <v>37521746.14</v>
          </cell>
          <cell r="D80">
            <v>2187193.35</v>
          </cell>
          <cell r="E80">
            <v>0</v>
          </cell>
          <cell r="F80">
            <v>38427.9</v>
          </cell>
          <cell r="G80">
            <v>347887.84</v>
          </cell>
          <cell r="H80">
            <v>0</v>
          </cell>
          <cell r="I80">
            <v>40095255.23</v>
          </cell>
          <cell r="J80">
            <v>7390</v>
          </cell>
          <cell r="K80">
            <v>463</v>
          </cell>
          <cell r="L80">
            <v>0</v>
          </cell>
          <cell r="M80">
            <v>14</v>
          </cell>
          <cell r="N80">
            <v>121</v>
          </cell>
          <cell r="O80">
            <v>0</v>
          </cell>
          <cell r="P80">
            <v>7988</v>
          </cell>
        </row>
        <row r="81">
          <cell r="B81" t="str">
            <v>Series 2000 P-U</v>
          </cell>
          <cell r="C81">
            <v>1304271.59</v>
          </cell>
          <cell r="D81">
            <v>167234.22</v>
          </cell>
          <cell r="E81">
            <v>0</v>
          </cell>
          <cell r="F81">
            <v>365812.61</v>
          </cell>
          <cell r="G81">
            <v>8430768.25</v>
          </cell>
          <cell r="H81">
            <v>0</v>
          </cell>
          <cell r="I81">
            <v>10268086.67</v>
          </cell>
          <cell r="J81">
            <v>223</v>
          </cell>
          <cell r="K81">
            <v>29</v>
          </cell>
          <cell r="L81">
            <v>0</v>
          </cell>
          <cell r="M81">
            <v>63</v>
          </cell>
          <cell r="N81">
            <v>1863</v>
          </cell>
          <cell r="O81">
            <v>0</v>
          </cell>
          <cell r="P81">
            <v>2178</v>
          </cell>
        </row>
        <row r="82">
          <cell r="B82" t="str">
            <v>Series 2001 V-AA</v>
          </cell>
          <cell r="C82">
            <v>6854487.98</v>
          </cell>
          <cell r="D82">
            <v>985017.18</v>
          </cell>
          <cell r="E82">
            <v>0</v>
          </cell>
          <cell r="F82">
            <v>739947.8</v>
          </cell>
          <cell r="G82">
            <v>6401382.4</v>
          </cell>
          <cell r="H82">
            <v>0</v>
          </cell>
          <cell r="I82">
            <v>14980835.36</v>
          </cell>
          <cell r="J82">
            <v>750</v>
          </cell>
          <cell r="K82">
            <v>96</v>
          </cell>
          <cell r="L82">
            <v>0</v>
          </cell>
          <cell r="M82">
            <v>84</v>
          </cell>
          <cell r="N82">
            <v>777</v>
          </cell>
          <cell r="O82">
            <v>0</v>
          </cell>
          <cell r="P82">
            <v>1707</v>
          </cell>
        </row>
        <row r="83">
          <cell r="B83" t="str">
            <v>Series 2002 BB-DD</v>
          </cell>
          <cell r="C83">
            <v>3632769.77</v>
          </cell>
          <cell r="D83">
            <v>1257625.66</v>
          </cell>
          <cell r="E83">
            <v>0</v>
          </cell>
          <cell r="F83">
            <v>1008335.36</v>
          </cell>
          <cell r="G83">
            <v>6854272.6</v>
          </cell>
          <cell r="H83">
            <v>19168.5</v>
          </cell>
          <cell r="I83">
            <v>12772171.89</v>
          </cell>
          <cell r="J83">
            <v>446</v>
          </cell>
          <cell r="K83">
            <v>126</v>
          </cell>
          <cell r="L83">
            <v>0</v>
          </cell>
          <cell r="M83">
            <v>112</v>
          </cell>
          <cell r="N83">
            <v>830</v>
          </cell>
          <cell r="O83">
            <v>1</v>
          </cell>
          <cell r="P83">
            <v>1515</v>
          </cell>
        </row>
        <row r="84">
          <cell r="B84" t="str">
            <v>Series 2003 EE-LL</v>
          </cell>
          <cell r="C84">
            <v>1759692.47</v>
          </cell>
          <cell r="D84">
            <v>1684714.76</v>
          </cell>
          <cell r="E84">
            <v>0</v>
          </cell>
          <cell r="F84">
            <v>491969.27</v>
          </cell>
          <cell r="G84">
            <v>4261451.85</v>
          </cell>
          <cell r="H84">
            <v>0</v>
          </cell>
          <cell r="I84">
            <v>8197828.35</v>
          </cell>
          <cell r="J84">
            <v>210</v>
          </cell>
          <cell r="K84">
            <v>259</v>
          </cell>
          <cell r="L84">
            <v>0</v>
          </cell>
          <cell r="M84">
            <v>133</v>
          </cell>
          <cell r="N84">
            <v>850</v>
          </cell>
          <cell r="O84">
            <v>0</v>
          </cell>
          <cell r="P84">
            <v>1452</v>
          </cell>
        </row>
        <row r="85">
          <cell r="B85" t="str">
            <v>Series 2004 MM-PP</v>
          </cell>
          <cell r="C85">
            <v>21687835.41</v>
          </cell>
          <cell r="D85">
            <v>6018463.48</v>
          </cell>
          <cell r="E85">
            <v>0</v>
          </cell>
          <cell r="F85">
            <v>2024786.03</v>
          </cell>
          <cell r="G85">
            <v>15356819.75</v>
          </cell>
          <cell r="H85">
            <v>6210.09</v>
          </cell>
          <cell r="I85">
            <v>45094114.76</v>
          </cell>
          <cell r="J85">
            <v>3401</v>
          </cell>
          <cell r="K85">
            <v>948</v>
          </cell>
          <cell r="L85">
            <v>0</v>
          </cell>
          <cell r="M85">
            <v>308</v>
          </cell>
          <cell r="N85">
            <v>2373</v>
          </cell>
          <cell r="O85">
            <v>1</v>
          </cell>
          <cell r="P85">
            <v>7031</v>
          </cell>
        </row>
        <row r="86">
          <cell r="B86" t="str">
            <v>Series 2005 QQ-SS</v>
          </cell>
          <cell r="C86">
            <v>45145349.47</v>
          </cell>
          <cell r="D86">
            <v>9428879.12</v>
          </cell>
          <cell r="E86">
            <v>0</v>
          </cell>
          <cell r="F86">
            <v>1604700.84</v>
          </cell>
          <cell r="G86">
            <v>13603559.39</v>
          </cell>
          <cell r="H86">
            <v>2109.7</v>
          </cell>
          <cell r="I86">
            <v>69784598.52</v>
          </cell>
          <cell r="J86">
            <v>6208</v>
          </cell>
          <cell r="K86">
            <v>958</v>
          </cell>
          <cell r="L86">
            <v>0</v>
          </cell>
          <cell r="M86">
            <v>256</v>
          </cell>
          <cell r="N86">
            <v>2274</v>
          </cell>
          <cell r="O86">
            <v>1</v>
          </cell>
          <cell r="P86">
            <v>9697</v>
          </cell>
        </row>
        <row r="87">
          <cell r="B87" t="str">
            <v>Series 2004 MM-PP</v>
          </cell>
          <cell r="C87">
            <v>20371717.89</v>
          </cell>
          <cell r="D87">
            <v>4082798.27</v>
          </cell>
          <cell r="E87">
            <v>0</v>
          </cell>
          <cell r="F87">
            <v>3218268.01</v>
          </cell>
          <cell r="G87">
            <v>19253904.33</v>
          </cell>
          <cell r="H87">
            <v>27566.9</v>
          </cell>
          <cell r="I87">
            <v>46954255.4</v>
          </cell>
          <cell r="J87">
            <v>3237</v>
          </cell>
          <cell r="K87">
            <v>524</v>
          </cell>
          <cell r="L87">
            <v>0</v>
          </cell>
          <cell r="M87">
            <v>411</v>
          </cell>
          <cell r="N87">
            <v>2983</v>
          </cell>
          <cell r="O87">
            <v>3</v>
          </cell>
          <cell r="P87">
            <v>7158</v>
          </cell>
        </row>
      </sheetData>
      <sheetData sheetId="4">
        <row r="8">
          <cell r="B8" t="str">
            <v>Bond</v>
          </cell>
          <cell r="C8" t="str">
            <v>Coupon Type</v>
          </cell>
          <cell r="D8" t="str">
            <v>Avg. Coupon  Rate</v>
          </cell>
        </row>
        <row r="9">
          <cell r="B9" t="str">
            <v>Series 1985</v>
          </cell>
          <cell r="C9" t="str">
            <v>VRDO</v>
          </cell>
          <cell r="D9">
            <v>0.0165</v>
          </cell>
        </row>
        <row r="10">
          <cell r="B10" t="str">
            <v>Series 1992 A</v>
          </cell>
          <cell r="C10" t="str">
            <v>Fixed</v>
          </cell>
          <cell r="D10" t="str">
            <v>6.25 - 6.50%</v>
          </cell>
        </row>
        <row r="11">
          <cell r="B11" t="str">
            <v>Series 1992 B-C</v>
          </cell>
          <cell r="C11" t="str">
            <v>Fixed</v>
          </cell>
          <cell r="D11" t="str">
            <v>6.00 - 6.70%</v>
          </cell>
        </row>
        <row r="12">
          <cell r="B12" t="str">
            <v>Series 1993 D-E</v>
          </cell>
          <cell r="C12" t="str">
            <v>Fixed</v>
          </cell>
          <cell r="D12" t="str">
            <v>5.30 - 5.75%</v>
          </cell>
        </row>
        <row r="13">
          <cell r="B13" t="str">
            <v>Series 1993 F-J</v>
          </cell>
          <cell r="C13" t="str">
            <v>Auction</v>
          </cell>
          <cell r="D13" t="str">
            <v>N/A</v>
          </cell>
        </row>
        <row r="14">
          <cell r="B14" t="str">
            <v>Series 1995 A-D</v>
          </cell>
          <cell r="C14" t="str">
            <v>Auction</v>
          </cell>
          <cell r="D14">
            <v>0.0148</v>
          </cell>
        </row>
        <row r="15">
          <cell r="B15" t="str">
            <v>Series 1996 F-I</v>
          </cell>
          <cell r="C15" t="str">
            <v>Auction</v>
          </cell>
          <cell r="D15">
            <v>0.0167</v>
          </cell>
        </row>
        <row r="16">
          <cell r="B16" t="str">
            <v>Series 1998 K-O</v>
          </cell>
          <cell r="C16" t="str">
            <v>Auction</v>
          </cell>
          <cell r="D16">
            <v>0.015</v>
          </cell>
        </row>
        <row r="17">
          <cell r="B17" t="str">
            <v>Series 2000 P-U</v>
          </cell>
          <cell r="C17" t="str">
            <v>Auction</v>
          </cell>
          <cell r="D17">
            <v>0.0165</v>
          </cell>
        </row>
        <row r="18">
          <cell r="B18" t="str">
            <v>Series 2001 V-AA</v>
          </cell>
          <cell r="C18" t="str">
            <v>Auction</v>
          </cell>
          <cell r="D18">
            <v>0.0147</v>
          </cell>
        </row>
        <row r="19">
          <cell r="B19" t="str">
            <v>Series 2002 BB-DD</v>
          </cell>
          <cell r="C19" t="str">
            <v>Auction</v>
          </cell>
          <cell r="D19">
            <v>0.0157</v>
          </cell>
        </row>
        <row r="20">
          <cell r="B20" t="str">
            <v>Series 2003 EE-LL</v>
          </cell>
          <cell r="C20" t="str">
            <v>Auction</v>
          </cell>
          <cell r="D20">
            <v>0.0149</v>
          </cell>
        </row>
        <row r="21">
          <cell r="B21" t="str">
            <v>Series 2004 MM-PP</v>
          </cell>
          <cell r="C21" t="str">
            <v>Auction</v>
          </cell>
          <cell r="D21">
            <v>0.02</v>
          </cell>
        </row>
      </sheetData>
      <sheetData sheetId="5">
        <row r="19">
          <cell r="C19" t="str">
            <v>Bond</v>
          </cell>
          <cell r="D19" t="str">
            <v>Senior Parity</v>
          </cell>
          <cell r="E19" t="str">
            <v>Overall Parity</v>
          </cell>
          <cell r="H19" t="str">
            <v>Bond</v>
          </cell>
          <cell r="I19" t="str">
            <v>Senior Parity</v>
          </cell>
          <cell r="J19" t="str">
            <v>Overall Parity</v>
          </cell>
        </row>
        <row r="20">
          <cell r="C20" t="str">
            <v>Series 1985</v>
          </cell>
          <cell r="D20">
            <v>1.2324</v>
          </cell>
          <cell r="E20">
            <v>1.2324</v>
          </cell>
          <cell r="H20" t="str">
            <v>Series 1985</v>
          </cell>
          <cell r="I20">
            <v>1.2441</v>
          </cell>
          <cell r="J20">
            <v>1.2441</v>
          </cell>
        </row>
        <row r="21">
          <cell r="C21" t="str">
            <v>Series 1992 A</v>
          </cell>
          <cell r="D21">
            <v>0</v>
          </cell>
          <cell r="E21">
            <v>0</v>
          </cell>
          <cell r="H21" t="str">
            <v>Series 1992 A</v>
          </cell>
          <cell r="I21">
            <v>0</v>
          </cell>
          <cell r="J21">
            <v>0</v>
          </cell>
        </row>
        <row r="22">
          <cell r="C22" t="str">
            <v>Series 1992 B-C</v>
          </cell>
          <cell r="D22">
            <v>0</v>
          </cell>
          <cell r="E22">
            <v>0</v>
          </cell>
          <cell r="H22" t="str">
            <v>Series 1992 B-C</v>
          </cell>
          <cell r="I22">
            <v>0</v>
          </cell>
          <cell r="J22">
            <v>0</v>
          </cell>
        </row>
        <row r="23">
          <cell r="C23" t="str">
            <v>Series 1993 D-E</v>
          </cell>
          <cell r="D23">
            <v>0</v>
          </cell>
          <cell r="E23">
            <v>0</v>
          </cell>
          <cell r="H23" t="str">
            <v>Series 1993 D-E</v>
          </cell>
          <cell r="I23">
            <v>0</v>
          </cell>
          <cell r="J23">
            <v>0</v>
          </cell>
        </row>
        <row r="24">
          <cell r="C24" t="str">
            <v>Series 1993 F-J</v>
          </cell>
          <cell r="D24">
            <v>0</v>
          </cell>
          <cell r="E24">
            <v>0</v>
          </cell>
          <cell r="H24" t="str">
            <v>Series 1993 F-J</v>
          </cell>
          <cell r="I24">
            <v>0</v>
          </cell>
          <cell r="J24">
            <v>0</v>
          </cell>
        </row>
        <row r="25">
          <cell r="C25" t="str">
            <v>Series 1995 A-D</v>
          </cell>
          <cell r="D25">
            <v>1.0229</v>
          </cell>
          <cell r="E25">
            <v>1.0229</v>
          </cell>
          <cell r="H25" t="str">
            <v>Series 1995 A-D</v>
          </cell>
          <cell r="I25">
            <v>1.0371</v>
          </cell>
          <cell r="J25">
            <v>1.0371</v>
          </cell>
        </row>
        <row r="26">
          <cell r="C26" t="str">
            <v>Series 1996 F-I</v>
          </cell>
          <cell r="D26">
            <v>0.9814</v>
          </cell>
          <cell r="E26">
            <v>0.9814</v>
          </cell>
          <cell r="H26" t="str">
            <v>Series 1996 F-I</v>
          </cell>
          <cell r="I26">
            <v>0.9812</v>
          </cell>
          <cell r="J26">
            <v>0.9812</v>
          </cell>
        </row>
        <row r="27">
          <cell r="C27" t="str">
            <v>Series 1998 K-O</v>
          </cell>
          <cell r="D27">
            <v>1.0626373441109789</v>
          </cell>
          <cell r="E27">
            <v>0.9982421858522461</v>
          </cell>
          <cell r="H27" t="str">
            <v>Series 1998 K-O</v>
          </cell>
          <cell r="I27">
            <v>1.0675161708157117</v>
          </cell>
          <cell r="J27">
            <v>1.0028965687602434</v>
          </cell>
        </row>
        <row r="28">
          <cell r="C28" t="str">
            <v>Series 2000 P-Q</v>
          </cell>
          <cell r="D28">
            <v>1.1595</v>
          </cell>
          <cell r="E28">
            <v>1.1595</v>
          </cell>
          <cell r="H28" t="str">
            <v>Series 2000 P-Q</v>
          </cell>
          <cell r="I28">
            <v>1.1595987185748802</v>
          </cell>
          <cell r="J28">
            <v>1.1595987185748802</v>
          </cell>
        </row>
        <row r="29">
          <cell r="C29" t="str">
            <v>Series 2000 R-U</v>
          </cell>
          <cell r="D29">
            <v>1.0106</v>
          </cell>
          <cell r="E29">
            <v>1.0106</v>
          </cell>
          <cell r="H29" t="str">
            <v>Series 2000 R-U</v>
          </cell>
          <cell r="I29">
            <v>1.0170362591573618</v>
          </cell>
          <cell r="J29">
            <v>1.0170362591573618</v>
          </cell>
        </row>
        <row r="30">
          <cell r="C30" t="str">
            <v>Series 2001 V/W/Z</v>
          </cell>
          <cell r="D30">
            <v>1.0065</v>
          </cell>
          <cell r="E30">
            <v>1.0065</v>
          </cell>
          <cell r="H30" t="str">
            <v>Series 2001 V/W/Z</v>
          </cell>
          <cell r="I30">
            <v>1.0106966570081044</v>
          </cell>
          <cell r="J30">
            <v>1.0106966570081044</v>
          </cell>
        </row>
        <row r="31">
          <cell r="C31" t="str">
            <v>Series 2001 X/Y/AA</v>
          </cell>
          <cell r="D31">
            <v>1.0566</v>
          </cell>
          <cell r="E31">
            <v>1.0566</v>
          </cell>
          <cell r="H31" t="str">
            <v>Series 2001 X/Y/AA</v>
          </cell>
          <cell r="I31">
            <v>1.06494904598072</v>
          </cell>
          <cell r="J31">
            <v>1.06494904598072</v>
          </cell>
        </row>
        <row r="32">
          <cell r="C32" t="str">
            <v>Series 2002 BB-DD</v>
          </cell>
          <cell r="D32">
            <v>0.9999</v>
          </cell>
          <cell r="E32">
            <v>0.9999</v>
          </cell>
          <cell r="H32" t="str">
            <v>Series 2002 BB-DD</v>
          </cell>
          <cell r="I32">
            <v>1.0089</v>
          </cell>
          <cell r="J32">
            <v>1.0089</v>
          </cell>
        </row>
        <row r="33">
          <cell r="C33" t="str">
            <v>Series 2003 EE</v>
          </cell>
          <cell r="D33">
            <v>1.0415</v>
          </cell>
          <cell r="E33">
            <v>1.0415</v>
          </cell>
          <cell r="H33" t="str">
            <v>Series 2003 EE</v>
          </cell>
          <cell r="I33">
            <v>1.0583780177185744</v>
          </cell>
          <cell r="J33">
            <v>1.0583780177185744</v>
          </cell>
        </row>
        <row r="34">
          <cell r="C34" t="str">
            <v>Series 2003 FF-LL</v>
          </cell>
          <cell r="D34">
            <v>0.9983</v>
          </cell>
          <cell r="E34">
            <v>0.9983</v>
          </cell>
          <cell r="H34" t="str">
            <v>Series 2003 FF-LL</v>
          </cell>
          <cell r="I34">
            <v>1.0279549459390156</v>
          </cell>
          <cell r="J34">
            <v>1.0279549459390156</v>
          </cell>
        </row>
        <row r="35">
          <cell r="C35" t="str">
            <v>Series 2003 II-KK</v>
          </cell>
          <cell r="D35">
            <v>0.9751</v>
          </cell>
          <cell r="E35">
            <v>0.9751</v>
          </cell>
          <cell r="H35" t="str">
            <v>Series 2003 II-KK</v>
          </cell>
          <cell r="I35">
            <v>0.9662021182076929</v>
          </cell>
          <cell r="J35">
            <v>0.9662021182076929</v>
          </cell>
        </row>
        <row r="36">
          <cell r="C36" t="str">
            <v>Series 2003Trust Equity</v>
          </cell>
          <cell r="D36">
            <v>415.7133633669807</v>
          </cell>
          <cell r="E36">
            <v>415.7133633669807</v>
          </cell>
          <cell r="H36" t="str">
            <v>Series 2003Trust Equity</v>
          </cell>
          <cell r="I36">
            <v>-214.6907248434777</v>
          </cell>
          <cell r="J36">
            <v>-214.6907248434777</v>
          </cell>
        </row>
        <row r="37">
          <cell r="C37" t="str">
            <v>Series 2004 MM</v>
          </cell>
          <cell r="D37">
            <v>0.9955</v>
          </cell>
          <cell r="E37">
            <v>0.9955</v>
          </cell>
          <cell r="H37" t="str">
            <v>Series 2004 MM</v>
          </cell>
          <cell r="I37">
            <v>0.9980270593899797</v>
          </cell>
          <cell r="J37">
            <v>0.9980270593899797</v>
          </cell>
        </row>
        <row r="38">
          <cell r="C38" t="str">
            <v>Series 2004 NN/PP</v>
          </cell>
          <cell r="D38">
            <v>0.9937</v>
          </cell>
          <cell r="E38">
            <v>0.9937</v>
          </cell>
          <cell r="H38" t="str">
            <v>Series 2004 NN/PP</v>
          </cell>
          <cell r="I38">
            <v>0.9964281358685129</v>
          </cell>
          <cell r="J38">
            <v>0.9964281358685129</v>
          </cell>
        </row>
        <row r="39">
          <cell r="C39" t="str">
            <v>Series 2004 OO</v>
          </cell>
          <cell r="D39">
            <v>0.9934</v>
          </cell>
          <cell r="E39">
            <v>0.9934</v>
          </cell>
          <cell r="H39" t="str">
            <v>Series 2004 OO</v>
          </cell>
          <cell r="I39">
            <v>0.9938377639048473</v>
          </cell>
          <cell r="J39">
            <v>0.9938377639048473</v>
          </cell>
        </row>
        <row r="40">
          <cell r="C40" t="str">
            <v>Series 2005 QQ</v>
          </cell>
          <cell r="D40">
            <v>0.9944</v>
          </cell>
          <cell r="E40">
            <v>0.9944</v>
          </cell>
          <cell r="H40" t="str">
            <v>Series 2005 QQ</v>
          </cell>
          <cell r="I40">
            <v>0.9924</v>
          </cell>
          <cell r="J40">
            <v>0.9924</v>
          </cell>
        </row>
        <row r="41">
          <cell r="C41" t="str">
            <v>Series 2000 P-U</v>
          </cell>
          <cell r="D41">
            <v>1.0063303595359752</v>
          </cell>
          <cell r="E41">
            <v>1.0063303595359752</v>
          </cell>
          <cell r="H41" t="str">
            <v>Series 2000 P-U</v>
          </cell>
          <cell r="I41">
            <v>1.0266301264326814</v>
          </cell>
          <cell r="J41">
            <v>1.0266301264326814</v>
          </cell>
        </row>
        <row r="42">
          <cell r="C42" t="str">
            <v>Series 2001 V-AA</v>
          </cell>
          <cell r="D42">
            <v>1.0061492591407852</v>
          </cell>
          <cell r="E42">
            <v>1.0061492591407852</v>
          </cell>
          <cell r="H42" t="str">
            <v>Series 2001 V-AA</v>
          </cell>
          <cell r="I42">
            <v>1.036904611702314</v>
          </cell>
          <cell r="J42">
            <v>1.036904611702314</v>
          </cell>
        </row>
        <row r="43">
          <cell r="C43" t="str">
            <v>Series 2003 EE-LL</v>
          </cell>
          <cell r="D43">
            <v>1.0363371622561253</v>
          </cell>
          <cell r="E43">
            <v>1.0363371622561253</v>
          </cell>
          <cell r="H43" t="str">
            <v>Series 2003 EE-LL</v>
          </cell>
          <cell r="I43">
            <v>1.0514328606994152</v>
          </cell>
          <cell r="J43">
            <v>1.0514328606994152</v>
          </cell>
        </row>
        <row r="44">
          <cell r="C44" t="str">
            <v>Series 2004 MM-PP</v>
          </cell>
          <cell r="D44">
            <v>0.9944</v>
          </cell>
          <cell r="E44">
            <v>0.9944</v>
          </cell>
          <cell r="H44" t="str">
            <v>Series 2004 MM-PP</v>
          </cell>
          <cell r="I44">
            <v>0.9962483145153334</v>
          </cell>
          <cell r="J44">
            <v>0.9962483145153334</v>
          </cell>
        </row>
      </sheetData>
      <sheetData sheetId="6">
        <row r="46">
          <cell r="C46" t="str">
            <v>Bond</v>
          </cell>
          <cell r="D46" t="str">
            <v>Guarantee %</v>
          </cell>
          <cell r="E46" t="str">
            <v>Principal Bal.</v>
          </cell>
        </row>
        <row r="47">
          <cell r="C47" t="str">
            <v>Series 1985</v>
          </cell>
          <cell r="D47">
            <v>0.9805647522116638</v>
          </cell>
          <cell r="E47">
            <v>41243319.669999994</v>
          </cell>
        </row>
        <row r="48">
          <cell r="C48" t="str">
            <v>Series 1992 A</v>
          </cell>
          <cell r="D48" t="str">
            <v>N/A</v>
          </cell>
          <cell r="E48" t="str">
            <v>N/A</v>
          </cell>
        </row>
        <row r="49">
          <cell r="C49" t="str">
            <v>Series 1992 B-C</v>
          </cell>
          <cell r="D49" t="str">
            <v>N/A</v>
          </cell>
          <cell r="E49" t="str">
            <v>N/A</v>
          </cell>
        </row>
        <row r="50">
          <cell r="C50" t="str">
            <v>Series 1993 D-E</v>
          </cell>
          <cell r="D50" t="str">
            <v>N/A</v>
          </cell>
          <cell r="E50" t="str">
            <v>N/A</v>
          </cell>
        </row>
        <row r="51">
          <cell r="C51" t="str">
            <v>Series 1993 F-J</v>
          </cell>
          <cell r="D51" t="str">
            <v>N/A</v>
          </cell>
          <cell r="E51" t="str">
            <v>N/A</v>
          </cell>
        </row>
        <row r="52">
          <cell r="C52" t="str">
            <v>Series 1995 A-D</v>
          </cell>
          <cell r="D52">
            <v>0.9802915111216716</v>
          </cell>
          <cell r="E52">
            <v>66227106.839999996</v>
          </cell>
        </row>
        <row r="53">
          <cell r="C53" t="str">
            <v>Series 1996 F-I</v>
          </cell>
          <cell r="D53">
            <v>0.9802159425941354</v>
          </cell>
          <cell r="E53">
            <v>68723096.8</v>
          </cell>
        </row>
        <row r="54">
          <cell r="C54" t="str">
            <v>Series 1998 K-O</v>
          </cell>
          <cell r="D54">
            <v>0.9801491376085465</v>
          </cell>
          <cell r="E54">
            <v>122254434.53</v>
          </cell>
        </row>
        <row r="55">
          <cell r="C55" t="str">
            <v>Series 2000 P-U</v>
          </cell>
          <cell r="D55">
            <v>0.9802299222961941</v>
          </cell>
          <cell r="E55">
            <v>134363225.8</v>
          </cell>
        </row>
        <row r="56">
          <cell r="C56" t="str">
            <v>Series 2001 V-AA</v>
          </cell>
          <cell r="D56">
            <v>0.9802844748781401</v>
          </cell>
          <cell r="E56">
            <v>140641561.95999998</v>
          </cell>
        </row>
        <row r="57">
          <cell r="C57" t="str">
            <v>Series 2002 BB-DD</v>
          </cell>
          <cell r="D57">
            <v>0.9806766573362806</v>
          </cell>
          <cell r="E57">
            <v>55020438.86</v>
          </cell>
        </row>
        <row r="58">
          <cell r="C58" t="str">
            <v>Series 2003 EE-LL</v>
          </cell>
          <cell r="D58">
            <v>0.9800698443001347</v>
          </cell>
          <cell r="E58">
            <v>310345278.83000004</v>
          </cell>
        </row>
        <row r="59">
          <cell r="C59" t="str">
            <v>Series 2004 MM-PP</v>
          </cell>
          <cell r="D59">
            <v>0.9800218944242678</v>
          </cell>
          <cell r="E59">
            <v>216558697.41</v>
          </cell>
        </row>
      </sheetData>
      <sheetData sheetId="7">
        <row r="7">
          <cell r="B7" t="str">
            <v>Series</v>
          </cell>
          <cell r="C7" t="str">
            <v>pr1-29</v>
          </cell>
          <cell r="D7" t="str">
            <v>pr30-59</v>
          </cell>
          <cell r="E7" t="str">
            <v>pr60-89</v>
          </cell>
          <cell r="F7" t="str">
            <v>pr90-119</v>
          </cell>
          <cell r="G7" t="str">
            <v>pr120-149</v>
          </cell>
          <cell r="H7" t="str">
            <v>pr150-179</v>
          </cell>
          <cell r="I7" t="str">
            <v>pr180-209</v>
          </cell>
          <cell r="J7" t="str">
            <v>pr210-239</v>
          </cell>
          <cell r="K7" t="str">
            <v>pr240-269</v>
          </cell>
          <cell r="L7" t="str">
            <v>pr270up</v>
          </cell>
          <cell r="M7" t="str">
            <v>ln1-29</v>
          </cell>
          <cell r="N7" t="str">
            <v>ln30-59</v>
          </cell>
          <cell r="O7" t="str">
            <v>ln60-89</v>
          </cell>
          <cell r="P7" t="str">
            <v>ln90-119</v>
          </cell>
          <cell r="Q7" t="str">
            <v>ln120-149</v>
          </cell>
          <cell r="R7" t="str">
            <v>ln150-179</v>
          </cell>
          <cell r="S7" t="str">
            <v>ln180-209</v>
          </cell>
          <cell r="T7" t="str">
            <v>ln210-239</v>
          </cell>
          <cell r="U7" t="str">
            <v>ln240-269</v>
          </cell>
          <cell r="V7" t="str">
            <v>ln270-UP</v>
          </cell>
        </row>
        <row r="8">
          <cell r="B8" t="str">
            <v>Series 1985</v>
          </cell>
          <cell r="C8">
            <v>1421382.8</v>
          </cell>
          <cell r="D8">
            <v>386815.26</v>
          </cell>
          <cell r="E8">
            <v>749377.65</v>
          </cell>
          <cell r="F8">
            <v>394209.5</v>
          </cell>
          <cell r="G8">
            <v>382794.29</v>
          </cell>
          <cell r="H8">
            <v>303796.18</v>
          </cell>
          <cell r="I8">
            <v>315091.26</v>
          </cell>
          <cell r="J8">
            <v>191261.43</v>
          </cell>
          <cell r="K8">
            <v>184283.32</v>
          </cell>
          <cell r="L8">
            <v>150075.23</v>
          </cell>
          <cell r="M8">
            <v>667</v>
          </cell>
          <cell r="N8">
            <v>167</v>
          </cell>
          <cell r="O8">
            <v>312</v>
          </cell>
          <cell r="P8">
            <v>169</v>
          </cell>
          <cell r="Q8">
            <v>152</v>
          </cell>
          <cell r="R8">
            <v>130</v>
          </cell>
          <cell r="S8">
            <v>106</v>
          </cell>
          <cell r="T8">
            <v>73</v>
          </cell>
          <cell r="U8">
            <v>76</v>
          </cell>
          <cell r="V8">
            <v>65</v>
          </cell>
        </row>
        <row r="9">
          <cell r="B9" t="str">
            <v>Series 1992 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B10" t="str">
            <v>Series 1992 B-C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B11" t="str">
            <v>Series 1993 D-E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B12" t="str">
            <v>Series 1995 A-D</v>
          </cell>
          <cell r="C12">
            <v>4626646.97</v>
          </cell>
          <cell r="D12">
            <v>1607949.68</v>
          </cell>
          <cell r="E12">
            <v>927933.72</v>
          </cell>
          <cell r="F12">
            <v>796524.46</v>
          </cell>
          <cell r="G12">
            <v>419253.16</v>
          </cell>
          <cell r="H12">
            <v>814141.9</v>
          </cell>
          <cell r="I12">
            <v>320828.51</v>
          </cell>
          <cell r="J12">
            <v>58928.69</v>
          </cell>
          <cell r="K12">
            <v>137460.2</v>
          </cell>
          <cell r="L12">
            <v>32088.54</v>
          </cell>
          <cell r="M12">
            <v>540</v>
          </cell>
          <cell r="N12">
            <v>170</v>
          </cell>
          <cell r="O12">
            <v>115</v>
          </cell>
          <cell r="P12">
            <v>89</v>
          </cell>
          <cell r="Q12">
            <v>49</v>
          </cell>
          <cell r="R12">
            <v>67</v>
          </cell>
          <cell r="S12">
            <v>40</v>
          </cell>
          <cell r="T12">
            <v>16</v>
          </cell>
          <cell r="U12">
            <v>27</v>
          </cell>
          <cell r="V12">
            <v>9</v>
          </cell>
        </row>
        <row r="13">
          <cell r="B13" t="str">
            <v>Series 1996 F-I</v>
          </cell>
          <cell r="C13">
            <v>3425035.66</v>
          </cell>
          <cell r="D13">
            <v>895075.94</v>
          </cell>
          <cell r="E13">
            <v>580909.9</v>
          </cell>
          <cell r="F13">
            <v>220991.03</v>
          </cell>
          <cell r="G13">
            <v>104432.18</v>
          </cell>
          <cell r="H13">
            <v>170711.67</v>
          </cell>
          <cell r="I13">
            <v>90267.95</v>
          </cell>
          <cell r="J13">
            <v>51669.79</v>
          </cell>
          <cell r="K13">
            <v>31722.89</v>
          </cell>
          <cell r="L13">
            <v>5566.29</v>
          </cell>
          <cell r="M13">
            <v>446</v>
          </cell>
          <cell r="N13">
            <v>112</v>
          </cell>
          <cell r="O13">
            <v>79</v>
          </cell>
          <cell r="P13">
            <v>47</v>
          </cell>
          <cell r="Q13">
            <v>20</v>
          </cell>
          <cell r="R13">
            <v>37</v>
          </cell>
          <cell r="S13">
            <v>10</v>
          </cell>
          <cell r="T13">
            <v>8</v>
          </cell>
          <cell r="U13">
            <v>10</v>
          </cell>
          <cell r="V13">
            <v>4</v>
          </cell>
        </row>
        <row r="14">
          <cell r="B14" t="str">
            <v>Series 1998 K-O</v>
          </cell>
          <cell r="C14">
            <v>6669769.75</v>
          </cell>
          <cell r="D14">
            <v>2320949.15</v>
          </cell>
          <cell r="E14">
            <v>1738553.84</v>
          </cell>
          <cell r="F14">
            <v>768579.07</v>
          </cell>
          <cell r="G14">
            <v>743278.85</v>
          </cell>
          <cell r="H14">
            <v>553611.32</v>
          </cell>
          <cell r="I14">
            <v>222997.99</v>
          </cell>
          <cell r="J14">
            <v>324702.07</v>
          </cell>
          <cell r="K14">
            <v>233350.31</v>
          </cell>
          <cell r="L14">
            <v>70688.38</v>
          </cell>
          <cell r="M14">
            <v>745</v>
          </cell>
          <cell r="N14">
            <v>264</v>
          </cell>
          <cell r="O14">
            <v>254</v>
          </cell>
          <cell r="P14">
            <v>126</v>
          </cell>
          <cell r="Q14">
            <v>100</v>
          </cell>
          <cell r="R14">
            <v>80</v>
          </cell>
          <cell r="S14">
            <v>45</v>
          </cell>
          <cell r="T14">
            <v>37</v>
          </cell>
          <cell r="U14">
            <v>48</v>
          </cell>
          <cell r="V14">
            <v>20</v>
          </cell>
        </row>
        <row r="15">
          <cell r="B15" t="str">
            <v>Series 2000 P-U</v>
          </cell>
          <cell r="C15">
            <v>9411911.3</v>
          </cell>
          <cell r="D15">
            <v>2681328.71</v>
          </cell>
          <cell r="E15">
            <v>1611037.44</v>
          </cell>
          <cell r="F15">
            <v>1210519.83</v>
          </cell>
          <cell r="G15">
            <v>355335.96</v>
          </cell>
          <cell r="H15">
            <v>865763.18</v>
          </cell>
          <cell r="I15">
            <v>211054.36</v>
          </cell>
          <cell r="J15">
            <v>213866.62</v>
          </cell>
          <cell r="K15">
            <v>243025.79</v>
          </cell>
          <cell r="L15">
            <v>57213.34</v>
          </cell>
          <cell r="M15">
            <v>1040</v>
          </cell>
          <cell r="N15">
            <v>283</v>
          </cell>
          <cell r="O15">
            <v>187</v>
          </cell>
          <cell r="P15">
            <v>141</v>
          </cell>
          <cell r="Q15">
            <v>71</v>
          </cell>
          <cell r="R15">
            <v>83</v>
          </cell>
          <cell r="S15">
            <v>35</v>
          </cell>
          <cell r="T15">
            <v>30</v>
          </cell>
          <cell r="U15">
            <v>29</v>
          </cell>
          <cell r="V15">
            <v>17</v>
          </cell>
        </row>
        <row r="16">
          <cell r="B16" t="str">
            <v>Series 2001 V-AA</v>
          </cell>
          <cell r="C16">
            <v>9230145.67</v>
          </cell>
          <cell r="D16">
            <v>3271520.58</v>
          </cell>
          <cell r="E16">
            <v>2270757.71</v>
          </cell>
          <cell r="F16">
            <v>1178708.12</v>
          </cell>
          <cell r="G16">
            <v>776935.48</v>
          </cell>
          <cell r="H16">
            <v>808920.24</v>
          </cell>
          <cell r="I16">
            <v>391179.56</v>
          </cell>
          <cell r="J16">
            <v>344389.82</v>
          </cell>
          <cell r="K16">
            <v>559726.69</v>
          </cell>
          <cell r="L16">
            <v>43509.02</v>
          </cell>
          <cell r="M16">
            <v>1169</v>
          </cell>
          <cell r="N16">
            <v>352</v>
          </cell>
          <cell r="O16">
            <v>380</v>
          </cell>
          <cell r="P16">
            <v>230</v>
          </cell>
          <cell r="Q16">
            <v>175</v>
          </cell>
          <cell r="R16">
            <v>145</v>
          </cell>
          <cell r="S16">
            <v>103</v>
          </cell>
          <cell r="T16">
            <v>77</v>
          </cell>
          <cell r="U16">
            <v>87</v>
          </cell>
          <cell r="V16">
            <v>18</v>
          </cell>
        </row>
        <row r="17">
          <cell r="B17" t="str">
            <v>Series 2002 BB-DD</v>
          </cell>
          <cell r="C17">
            <v>3569237.18</v>
          </cell>
          <cell r="D17">
            <v>852572.94</v>
          </cell>
          <cell r="E17">
            <v>717198.83</v>
          </cell>
          <cell r="F17">
            <v>402272.57</v>
          </cell>
          <cell r="G17">
            <v>318374</v>
          </cell>
          <cell r="H17">
            <v>204712.81</v>
          </cell>
          <cell r="I17">
            <v>245496.54</v>
          </cell>
          <cell r="J17">
            <v>129116.21</v>
          </cell>
          <cell r="K17">
            <v>202224.18</v>
          </cell>
          <cell r="L17">
            <v>69770.05</v>
          </cell>
          <cell r="M17">
            <v>638</v>
          </cell>
          <cell r="N17">
            <v>143</v>
          </cell>
          <cell r="O17">
            <v>179</v>
          </cell>
          <cell r="P17">
            <v>124</v>
          </cell>
          <cell r="Q17">
            <v>102</v>
          </cell>
          <cell r="R17">
            <v>60</v>
          </cell>
          <cell r="S17">
            <v>59</v>
          </cell>
          <cell r="T17">
            <v>49</v>
          </cell>
          <cell r="U17">
            <v>49</v>
          </cell>
          <cell r="V17">
            <v>19</v>
          </cell>
        </row>
        <row r="18">
          <cell r="B18" t="str">
            <v>Series 2003 EE-LL</v>
          </cell>
          <cell r="C18">
            <v>7342155.63</v>
          </cell>
          <cell r="D18">
            <v>2517218.84</v>
          </cell>
          <cell r="E18">
            <v>2817617.66</v>
          </cell>
          <cell r="F18">
            <v>880683.38</v>
          </cell>
          <cell r="G18">
            <v>779176.57</v>
          </cell>
          <cell r="H18">
            <v>631705.37</v>
          </cell>
          <cell r="I18">
            <v>387889.58</v>
          </cell>
          <cell r="J18">
            <v>396897.34</v>
          </cell>
          <cell r="K18">
            <v>227294.79</v>
          </cell>
          <cell r="L18">
            <v>213589.78</v>
          </cell>
          <cell r="M18">
            <v>1168</v>
          </cell>
          <cell r="N18">
            <v>376</v>
          </cell>
          <cell r="O18">
            <v>659</v>
          </cell>
          <cell r="P18">
            <v>214</v>
          </cell>
          <cell r="Q18">
            <v>155</v>
          </cell>
          <cell r="R18">
            <v>124</v>
          </cell>
          <cell r="S18">
            <v>96</v>
          </cell>
          <cell r="T18">
            <v>61</v>
          </cell>
          <cell r="U18">
            <v>82</v>
          </cell>
          <cell r="V18">
            <v>35</v>
          </cell>
        </row>
        <row r="19">
          <cell r="B19" t="str">
            <v>Series 2004 MM-PP</v>
          </cell>
          <cell r="C19">
            <v>13933637.69</v>
          </cell>
          <cell r="D19">
            <v>2652917.38</v>
          </cell>
          <cell r="E19">
            <v>2620054.43</v>
          </cell>
          <cell r="F19">
            <v>1422027.67</v>
          </cell>
          <cell r="G19">
            <v>833287.14</v>
          </cell>
          <cell r="H19">
            <v>761003.99</v>
          </cell>
          <cell r="I19">
            <v>622920.15</v>
          </cell>
          <cell r="J19">
            <v>248436.53</v>
          </cell>
          <cell r="K19">
            <v>341249.11</v>
          </cell>
          <cell r="L19">
            <v>171606.66</v>
          </cell>
          <cell r="M19">
            <v>1376</v>
          </cell>
          <cell r="N19">
            <v>329</v>
          </cell>
          <cell r="O19">
            <v>461</v>
          </cell>
          <cell r="P19">
            <v>226</v>
          </cell>
          <cell r="Q19">
            <v>154</v>
          </cell>
          <cell r="R19">
            <v>157</v>
          </cell>
          <cell r="S19">
            <v>121</v>
          </cell>
          <cell r="T19">
            <v>66</v>
          </cell>
          <cell r="U19">
            <v>90</v>
          </cell>
          <cell r="V19">
            <v>43</v>
          </cell>
        </row>
        <row r="29">
          <cell r="B29" t="str">
            <v>Series</v>
          </cell>
          <cell r="C29" t="str">
            <v>pr1-29</v>
          </cell>
          <cell r="D29" t="str">
            <v>pr30-59</v>
          </cell>
          <cell r="E29" t="str">
            <v>pr60-89</v>
          </cell>
          <cell r="F29" t="str">
            <v>pr90-119</v>
          </cell>
          <cell r="G29" t="str">
            <v>pr120-149</v>
          </cell>
          <cell r="H29" t="str">
            <v>pr150-179</v>
          </cell>
          <cell r="I29" t="str">
            <v>pr180-209</v>
          </cell>
          <cell r="J29" t="str">
            <v>pr210-239</v>
          </cell>
          <cell r="K29" t="str">
            <v>pr240-269</v>
          </cell>
          <cell r="L29" t="str">
            <v>pr270up</v>
          </cell>
          <cell r="M29" t="str">
            <v>ln1-29</v>
          </cell>
          <cell r="N29" t="str">
            <v>ln30-59</v>
          </cell>
          <cell r="O29" t="str">
            <v>ln60-89</v>
          </cell>
          <cell r="P29" t="str">
            <v>ln90-119</v>
          </cell>
          <cell r="Q29" t="str">
            <v>ln120-149</v>
          </cell>
          <cell r="R29" t="str">
            <v>ln150-179</v>
          </cell>
          <cell r="S29" t="str">
            <v>ln180-209</v>
          </cell>
          <cell r="T29" t="str">
            <v>ln210-239</v>
          </cell>
          <cell r="U29" t="str">
            <v>ln240-269</v>
          </cell>
          <cell r="V29" t="str">
            <v>ln270-UP</v>
          </cell>
        </row>
        <row r="30">
          <cell r="B30" t="str">
            <v>Series 1995 A-D</v>
          </cell>
          <cell r="C30">
            <v>650828.66</v>
          </cell>
          <cell r="D30">
            <v>138884.13</v>
          </cell>
          <cell r="E30">
            <v>97112.91</v>
          </cell>
          <cell r="F30">
            <v>43758.26</v>
          </cell>
          <cell r="G30">
            <v>3447.9</v>
          </cell>
          <cell r="H30">
            <v>24260.53</v>
          </cell>
          <cell r="I30">
            <v>21809.69</v>
          </cell>
          <cell r="J30">
            <v>0</v>
          </cell>
          <cell r="K30">
            <v>0</v>
          </cell>
          <cell r="L30">
            <v>0</v>
          </cell>
          <cell r="M30">
            <v>128</v>
          </cell>
          <cell r="N30">
            <v>21</v>
          </cell>
          <cell r="O30">
            <v>22</v>
          </cell>
          <cell r="P30">
            <v>7</v>
          </cell>
          <cell r="Q30">
            <v>1</v>
          </cell>
          <cell r="R30">
            <v>4</v>
          </cell>
          <cell r="S30">
            <v>3</v>
          </cell>
          <cell r="T30">
            <v>0</v>
          </cell>
          <cell r="U30">
            <v>0</v>
          </cell>
          <cell r="V30">
            <v>0</v>
          </cell>
        </row>
        <row r="31">
          <cell r="B31" t="str">
            <v>Series 1996 F-I</v>
          </cell>
          <cell r="C31">
            <v>408100.65</v>
          </cell>
          <cell r="D31">
            <v>109484.83</v>
          </cell>
          <cell r="E31">
            <v>46870.3</v>
          </cell>
          <cell r="F31">
            <v>39431.96</v>
          </cell>
          <cell r="G31">
            <v>0</v>
          </cell>
          <cell r="H31">
            <v>0</v>
          </cell>
          <cell r="I31">
            <v>33110.57</v>
          </cell>
          <cell r="J31">
            <v>0</v>
          </cell>
          <cell r="K31">
            <v>16052.2</v>
          </cell>
          <cell r="L31">
            <v>12550.94</v>
          </cell>
          <cell r="M31">
            <v>58</v>
          </cell>
          <cell r="N31">
            <v>17</v>
          </cell>
          <cell r="O31">
            <v>9</v>
          </cell>
          <cell r="P31">
            <v>11</v>
          </cell>
          <cell r="Q31">
            <v>0</v>
          </cell>
          <cell r="R31">
            <v>0</v>
          </cell>
          <cell r="S31">
            <v>4</v>
          </cell>
          <cell r="T31">
            <v>0</v>
          </cell>
          <cell r="U31">
            <v>2</v>
          </cell>
          <cell r="V31">
            <v>3</v>
          </cell>
        </row>
        <row r="32">
          <cell r="B32" t="str">
            <v>Series 1998 K-O</v>
          </cell>
          <cell r="C32">
            <v>944712.37</v>
          </cell>
          <cell r="D32">
            <v>340169</v>
          </cell>
          <cell r="E32">
            <v>63152.56</v>
          </cell>
          <cell r="F32">
            <v>25181.55</v>
          </cell>
          <cell r="G32">
            <v>5826.17</v>
          </cell>
          <cell r="H32">
            <v>17198.75</v>
          </cell>
          <cell r="I32">
            <v>23915.13</v>
          </cell>
          <cell r="J32">
            <v>42029.75</v>
          </cell>
          <cell r="K32">
            <v>2425.44</v>
          </cell>
          <cell r="L32">
            <v>17157.51</v>
          </cell>
          <cell r="M32">
            <v>189</v>
          </cell>
          <cell r="N32">
            <v>59</v>
          </cell>
          <cell r="O32">
            <v>18</v>
          </cell>
          <cell r="P32">
            <v>6</v>
          </cell>
          <cell r="Q32">
            <v>2</v>
          </cell>
          <cell r="R32">
            <v>4</v>
          </cell>
          <cell r="S32">
            <v>4</v>
          </cell>
          <cell r="T32">
            <v>6</v>
          </cell>
          <cell r="U32">
            <v>1</v>
          </cell>
          <cell r="V32">
            <v>5</v>
          </cell>
        </row>
        <row r="33">
          <cell r="B33" t="str">
            <v>Series 2000 P-U</v>
          </cell>
          <cell r="C33">
            <v>1558684.56</v>
          </cell>
          <cell r="D33">
            <v>188495.71</v>
          </cell>
          <cell r="E33">
            <v>108298.95</v>
          </cell>
          <cell r="F33">
            <v>133089.93</v>
          </cell>
          <cell r="G33">
            <v>26929.8</v>
          </cell>
          <cell r="H33">
            <v>11947.13</v>
          </cell>
          <cell r="I33">
            <v>17333.71</v>
          </cell>
          <cell r="J33">
            <v>0</v>
          </cell>
          <cell r="K33">
            <v>48523.72</v>
          </cell>
          <cell r="L33">
            <v>37093.47</v>
          </cell>
          <cell r="M33">
            <v>341</v>
          </cell>
          <cell r="N33">
            <v>39</v>
          </cell>
          <cell r="O33">
            <v>35</v>
          </cell>
          <cell r="P33">
            <v>19</v>
          </cell>
          <cell r="Q33">
            <v>3</v>
          </cell>
          <cell r="R33">
            <v>1</v>
          </cell>
          <cell r="S33">
            <v>6</v>
          </cell>
          <cell r="T33">
            <v>0</v>
          </cell>
          <cell r="U33">
            <v>7</v>
          </cell>
          <cell r="V33">
            <v>5</v>
          </cell>
        </row>
        <row r="34">
          <cell r="B34" t="str">
            <v>Series 2002 BB-DD</v>
          </cell>
          <cell r="C34">
            <v>986351.9</v>
          </cell>
          <cell r="D34">
            <v>254307.08</v>
          </cell>
          <cell r="E34">
            <v>165138.16</v>
          </cell>
          <cell r="F34">
            <v>38714.78</v>
          </cell>
          <cell r="G34">
            <v>0</v>
          </cell>
          <cell r="H34">
            <v>0</v>
          </cell>
          <cell r="I34">
            <v>0</v>
          </cell>
          <cell r="J34">
            <v>41076.87</v>
          </cell>
          <cell r="K34">
            <v>46191.87</v>
          </cell>
          <cell r="L34">
            <v>50016.23</v>
          </cell>
          <cell r="M34">
            <v>191</v>
          </cell>
          <cell r="N34">
            <v>50</v>
          </cell>
          <cell r="O34">
            <v>36</v>
          </cell>
          <cell r="P34">
            <v>2</v>
          </cell>
          <cell r="Q34">
            <v>0</v>
          </cell>
          <cell r="R34">
            <v>0</v>
          </cell>
          <cell r="S34">
            <v>0</v>
          </cell>
          <cell r="T34">
            <v>3</v>
          </cell>
          <cell r="U34">
            <v>4</v>
          </cell>
          <cell r="V34">
            <v>4</v>
          </cell>
        </row>
        <row r="35">
          <cell r="B35" t="str">
            <v>Series 2004 MM-PP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B36" t="str">
            <v>Series 2004 MM-PP</v>
          </cell>
          <cell r="C36">
            <v>30399.52</v>
          </cell>
          <cell r="D36">
            <v>8898.37</v>
          </cell>
          <cell r="E36">
            <v>2761.03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8</v>
          </cell>
          <cell r="N36">
            <v>4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B37" t="str">
            <v>Series 2004 MM-PP</v>
          </cell>
          <cell r="C37">
            <v>206476.51</v>
          </cell>
          <cell r="D37">
            <v>36174.71</v>
          </cell>
          <cell r="E37">
            <v>200556.18</v>
          </cell>
          <cell r="F37">
            <v>15287.88</v>
          </cell>
          <cell r="G37">
            <v>16714.11</v>
          </cell>
          <cell r="H37">
            <v>2761.03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30</v>
          </cell>
          <cell r="N37">
            <v>8</v>
          </cell>
          <cell r="O37">
            <v>38</v>
          </cell>
          <cell r="P37">
            <v>4</v>
          </cell>
          <cell r="Q37">
            <v>6</v>
          </cell>
          <cell r="R37">
            <v>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B38" t="str">
            <v>Series 2005 QQ-SS</v>
          </cell>
          <cell r="C38">
            <v>27536.71</v>
          </cell>
          <cell r="D38">
            <v>21371.78</v>
          </cell>
          <cell r="E38">
            <v>39002.57</v>
          </cell>
          <cell r="F38">
            <v>4543.31</v>
          </cell>
          <cell r="G38">
            <v>1032.06</v>
          </cell>
          <cell r="H38">
            <v>3324.78</v>
          </cell>
          <cell r="I38">
            <v>0</v>
          </cell>
          <cell r="J38">
            <v>6914</v>
          </cell>
          <cell r="K38">
            <v>0</v>
          </cell>
          <cell r="L38">
            <v>0</v>
          </cell>
          <cell r="M38">
            <v>17</v>
          </cell>
          <cell r="N38">
            <v>8</v>
          </cell>
          <cell r="O38">
            <v>14</v>
          </cell>
          <cell r="P38">
            <v>1</v>
          </cell>
          <cell r="Q38">
            <v>1</v>
          </cell>
          <cell r="R38">
            <v>1</v>
          </cell>
          <cell r="S38">
            <v>0</v>
          </cell>
          <cell r="T38">
            <v>1</v>
          </cell>
          <cell r="U38">
            <v>0</v>
          </cell>
          <cell r="V38">
            <v>0</v>
          </cell>
        </row>
        <row r="39">
          <cell r="B39" t="str">
            <v>Series 2006 TT-VV</v>
          </cell>
          <cell r="C39">
            <v>950013.63</v>
          </cell>
          <cell r="D39">
            <v>192770.21</v>
          </cell>
          <cell r="E39">
            <v>51752.22</v>
          </cell>
          <cell r="F39">
            <v>214324.98</v>
          </cell>
          <cell r="G39">
            <v>21719.17</v>
          </cell>
          <cell r="H39">
            <v>106728</v>
          </cell>
          <cell r="I39">
            <v>44681.42</v>
          </cell>
          <cell r="J39">
            <v>37164.2</v>
          </cell>
          <cell r="K39">
            <v>80475.84</v>
          </cell>
          <cell r="L39">
            <v>9650.29</v>
          </cell>
          <cell r="M39">
            <v>179</v>
          </cell>
          <cell r="N39">
            <v>31</v>
          </cell>
          <cell r="O39">
            <v>12</v>
          </cell>
          <cell r="P39">
            <v>36</v>
          </cell>
          <cell r="Q39">
            <v>4</v>
          </cell>
          <cell r="R39">
            <v>15</v>
          </cell>
          <cell r="S39">
            <v>12</v>
          </cell>
          <cell r="T39">
            <v>4</v>
          </cell>
          <cell r="U39">
            <v>10</v>
          </cell>
          <cell r="V39">
            <v>1</v>
          </cell>
        </row>
        <row r="40">
          <cell r="B40" t="str">
            <v>Series 2004 MM-PP</v>
          </cell>
          <cell r="C40">
            <v>1821275.57</v>
          </cell>
          <cell r="D40">
            <v>1042137.99</v>
          </cell>
          <cell r="E40">
            <v>659078.26</v>
          </cell>
          <cell r="F40">
            <v>499055.35</v>
          </cell>
          <cell r="G40">
            <v>530494.46</v>
          </cell>
          <cell r="H40">
            <v>222273.29</v>
          </cell>
          <cell r="I40">
            <v>74153.33</v>
          </cell>
          <cell r="J40">
            <v>126101.03</v>
          </cell>
          <cell r="K40">
            <v>243136.49</v>
          </cell>
          <cell r="L40">
            <v>65007.96</v>
          </cell>
          <cell r="M40">
            <v>328</v>
          </cell>
          <cell r="N40">
            <v>120</v>
          </cell>
          <cell r="O40">
            <v>80</v>
          </cell>
          <cell r="P40">
            <v>74</v>
          </cell>
          <cell r="Q40">
            <v>63</v>
          </cell>
          <cell r="R40">
            <v>27</v>
          </cell>
          <cell r="S40">
            <v>9</v>
          </cell>
          <cell r="T40">
            <v>20</v>
          </cell>
          <cell r="U40">
            <v>31</v>
          </cell>
          <cell r="V40">
            <v>14</v>
          </cell>
        </row>
        <row r="41">
          <cell r="B41" t="str">
            <v>Series 2005 QQ-SS</v>
          </cell>
          <cell r="C41">
            <v>1818592.47</v>
          </cell>
          <cell r="D41">
            <v>939855.83</v>
          </cell>
          <cell r="E41">
            <v>392518.58</v>
          </cell>
          <cell r="F41">
            <v>470652.22</v>
          </cell>
          <cell r="G41">
            <v>707957.31</v>
          </cell>
          <cell r="H41">
            <v>101140.74</v>
          </cell>
          <cell r="I41">
            <v>141078.31</v>
          </cell>
          <cell r="J41">
            <v>71749.45</v>
          </cell>
          <cell r="K41">
            <v>112195.15</v>
          </cell>
          <cell r="L41">
            <v>16785.09</v>
          </cell>
          <cell r="M41">
            <v>250</v>
          </cell>
          <cell r="N41">
            <v>99</v>
          </cell>
          <cell r="O41">
            <v>61</v>
          </cell>
          <cell r="P41">
            <v>71</v>
          </cell>
          <cell r="Q41">
            <v>82</v>
          </cell>
          <cell r="R41">
            <v>16</v>
          </cell>
          <cell r="S41">
            <v>14</v>
          </cell>
          <cell r="T41">
            <v>16</v>
          </cell>
          <cell r="U41">
            <v>25</v>
          </cell>
          <cell r="V41">
            <v>6</v>
          </cell>
        </row>
      </sheetData>
      <sheetData sheetId="8">
        <row r="22">
          <cell r="B22" t="str">
            <v>Series 1985</v>
          </cell>
          <cell r="C22">
            <v>40900000</v>
          </cell>
          <cell r="D22">
            <v>0</v>
          </cell>
          <cell r="E22">
            <v>40900000</v>
          </cell>
          <cell r="F22" t="str">
            <v>VRDO</v>
          </cell>
          <cell r="G22">
            <v>128524.7</v>
          </cell>
        </row>
        <row r="23">
          <cell r="B23" t="str">
            <v>Series 1992 A</v>
          </cell>
          <cell r="C23">
            <v>0</v>
          </cell>
          <cell r="D23">
            <v>0</v>
          </cell>
          <cell r="E23">
            <v>0</v>
          </cell>
          <cell r="F23" t="str">
            <v>Fixed</v>
          </cell>
          <cell r="G23">
            <v>0</v>
          </cell>
        </row>
        <row r="24">
          <cell r="B24" t="str">
            <v>Series 1992 B-C</v>
          </cell>
          <cell r="C24">
            <v>0</v>
          </cell>
          <cell r="D24">
            <v>0</v>
          </cell>
          <cell r="E24">
            <v>0</v>
          </cell>
          <cell r="F24" t="str">
            <v>Fixed</v>
          </cell>
          <cell r="G24">
            <v>0</v>
          </cell>
        </row>
        <row r="25">
          <cell r="B25" t="str">
            <v>Series 1993 D-E</v>
          </cell>
          <cell r="C25">
            <v>0</v>
          </cell>
          <cell r="D25">
            <v>0</v>
          </cell>
          <cell r="E25">
            <v>0</v>
          </cell>
          <cell r="F25" t="str">
            <v>Fixed</v>
          </cell>
          <cell r="G25">
            <v>0</v>
          </cell>
        </row>
        <row r="26">
          <cell r="B26" t="str">
            <v>Series 1993 F-J</v>
          </cell>
          <cell r="C26">
            <v>0</v>
          </cell>
          <cell r="D26">
            <v>0</v>
          </cell>
          <cell r="E26">
            <v>0</v>
          </cell>
          <cell r="F26" t="str">
            <v>ARC</v>
          </cell>
          <cell r="G26">
            <v>0</v>
          </cell>
        </row>
        <row r="27">
          <cell r="B27" t="str">
            <v>Series 1995 A-D</v>
          </cell>
          <cell r="C27">
            <v>96000000</v>
          </cell>
          <cell r="D27">
            <v>0</v>
          </cell>
          <cell r="E27">
            <v>96000000</v>
          </cell>
          <cell r="F27" t="str">
            <v>ARC</v>
          </cell>
          <cell r="G27">
            <v>344219.02</v>
          </cell>
        </row>
        <row r="28">
          <cell r="B28" t="str">
            <v>Series 1996 F-I</v>
          </cell>
          <cell r="C28">
            <v>100000000</v>
          </cell>
          <cell r="D28">
            <v>0</v>
          </cell>
          <cell r="E28">
            <v>100000000</v>
          </cell>
          <cell r="F28" t="str">
            <v>ARC</v>
          </cell>
          <cell r="G28">
            <v>363333.33</v>
          </cell>
        </row>
        <row r="29">
          <cell r="B29" t="str">
            <v>Series 1998 K-O</v>
          </cell>
          <cell r="C29">
            <v>165000000</v>
          </cell>
          <cell r="D29">
            <v>0</v>
          </cell>
          <cell r="E29">
            <v>165000000</v>
          </cell>
          <cell r="F29" t="str">
            <v>ARC</v>
          </cell>
          <cell r="G29">
            <v>572232.65</v>
          </cell>
        </row>
        <row r="30">
          <cell r="B30" t="str">
            <v>Series 2000 P-Q</v>
          </cell>
          <cell r="C30">
            <v>11950000</v>
          </cell>
          <cell r="D30">
            <v>0</v>
          </cell>
          <cell r="E30">
            <v>11950000</v>
          </cell>
          <cell r="F30" t="str">
            <v>ARC</v>
          </cell>
          <cell r="G30">
            <v>43751.37</v>
          </cell>
        </row>
        <row r="31">
          <cell r="B31" t="str">
            <v>Series 2000 R-U</v>
          </cell>
          <cell r="C31">
            <v>172550000</v>
          </cell>
          <cell r="D31">
            <v>0</v>
          </cell>
          <cell r="E31">
            <v>172550000</v>
          </cell>
          <cell r="F31" t="str">
            <v>ARC</v>
          </cell>
          <cell r="G31">
            <v>625036.89</v>
          </cell>
        </row>
        <row r="32">
          <cell r="B32" t="str">
            <v>Series 2001 V/W/Z</v>
          </cell>
          <cell r="C32">
            <v>84750000</v>
          </cell>
          <cell r="D32">
            <v>0</v>
          </cell>
          <cell r="E32">
            <v>84750000</v>
          </cell>
          <cell r="F32" t="str">
            <v>ARC</v>
          </cell>
          <cell r="G32">
            <v>297793.17</v>
          </cell>
        </row>
        <row r="33">
          <cell r="B33" t="str">
            <v>Series 2001 X/Y/AA</v>
          </cell>
          <cell r="C33">
            <v>80000000</v>
          </cell>
          <cell r="D33">
            <v>0</v>
          </cell>
          <cell r="E33">
            <v>80000000</v>
          </cell>
          <cell r="F33" t="str">
            <v>ARC</v>
          </cell>
          <cell r="G33">
            <v>322299.16</v>
          </cell>
        </row>
        <row r="34">
          <cell r="B34" t="str">
            <v>Series 2002 BB-DD</v>
          </cell>
          <cell r="C34">
            <v>112500000</v>
          </cell>
          <cell r="D34">
            <v>0</v>
          </cell>
          <cell r="E34">
            <v>112500000</v>
          </cell>
          <cell r="F34" t="str">
            <v>ARC</v>
          </cell>
          <cell r="G34">
            <v>410266.05</v>
          </cell>
        </row>
        <row r="35">
          <cell r="B35" t="str">
            <v>Series 2003 EE</v>
          </cell>
          <cell r="C35">
            <v>45000000</v>
          </cell>
          <cell r="D35">
            <v>0</v>
          </cell>
          <cell r="E35">
            <v>45000000</v>
          </cell>
          <cell r="F35" t="str">
            <v>ARC</v>
          </cell>
          <cell r="G35">
            <v>164004.1</v>
          </cell>
        </row>
        <row r="36">
          <cell r="B36" t="str">
            <v>Series 2003 FF-LL</v>
          </cell>
          <cell r="C36">
            <v>165900000</v>
          </cell>
          <cell r="D36">
            <v>0</v>
          </cell>
          <cell r="E36">
            <v>165900000</v>
          </cell>
          <cell r="F36" t="str">
            <v>ARC</v>
          </cell>
          <cell r="G36">
            <v>593506.11</v>
          </cell>
        </row>
        <row r="37">
          <cell r="B37" t="str">
            <v>Series 2003 II-KK</v>
          </cell>
          <cell r="C37">
            <v>150000000</v>
          </cell>
          <cell r="D37">
            <v>0</v>
          </cell>
          <cell r="E37">
            <v>150000000</v>
          </cell>
          <cell r="F37" t="str">
            <v>ARC</v>
          </cell>
          <cell r="G37">
            <v>547424.18</v>
          </cell>
        </row>
        <row r="38">
          <cell r="B38" t="str">
            <v>Series 2003Trust Equity</v>
          </cell>
          <cell r="C38">
            <v>0</v>
          </cell>
          <cell r="D38">
            <v>0</v>
          </cell>
          <cell r="E38">
            <v>0</v>
          </cell>
          <cell r="F38" t="str">
            <v>ARC</v>
          </cell>
          <cell r="G38">
            <v>0</v>
          </cell>
        </row>
        <row r="39">
          <cell r="B39" t="str">
            <v>Series 2004 MM</v>
          </cell>
          <cell r="C39">
            <v>74700000</v>
          </cell>
          <cell r="D39">
            <v>0</v>
          </cell>
          <cell r="E39">
            <v>74700000</v>
          </cell>
          <cell r="F39" t="str">
            <v>ARC</v>
          </cell>
          <cell r="G39">
            <v>271736.56</v>
          </cell>
        </row>
        <row r="40">
          <cell r="B40" t="str">
            <v>Series 2004 NN-PP</v>
          </cell>
          <cell r="C40">
            <v>145300000</v>
          </cell>
          <cell r="D40">
            <v>0</v>
          </cell>
          <cell r="E40">
            <v>145300000</v>
          </cell>
          <cell r="F40" t="str">
            <v>ARC</v>
          </cell>
          <cell r="G40">
            <v>490124.86</v>
          </cell>
        </row>
        <row r="41">
          <cell r="B41" t="str">
            <v>Series 2004 OO</v>
          </cell>
          <cell r="C41">
            <v>55000000</v>
          </cell>
          <cell r="D41">
            <v>0</v>
          </cell>
          <cell r="E41">
            <v>55000000</v>
          </cell>
          <cell r="F41" t="str">
            <v>ARC</v>
          </cell>
          <cell r="G41">
            <v>271140.23</v>
          </cell>
        </row>
        <row r="42">
          <cell r="B42" t="str">
            <v>Series 2000 P-U</v>
          </cell>
          <cell r="C42">
            <v>184500000</v>
          </cell>
          <cell r="D42">
            <v>0</v>
          </cell>
          <cell r="E42">
            <v>184500000</v>
          </cell>
          <cell r="F42" t="str">
            <v>ARC</v>
          </cell>
          <cell r="G42">
            <v>668788.26</v>
          </cell>
        </row>
        <row r="43">
          <cell r="B43" t="str">
            <v>Series 2001 V-AA</v>
          </cell>
          <cell r="C43">
            <v>164750000</v>
          </cell>
          <cell r="D43">
            <v>0</v>
          </cell>
          <cell r="E43">
            <v>164750000</v>
          </cell>
          <cell r="F43" t="str">
            <v>ARC</v>
          </cell>
          <cell r="G43">
            <v>620092.33</v>
          </cell>
        </row>
        <row r="44">
          <cell r="B44" t="str">
            <v>Series 2003 EE-LL</v>
          </cell>
          <cell r="C44">
            <v>360900000</v>
          </cell>
          <cell r="D44">
            <v>0</v>
          </cell>
          <cell r="E44">
            <v>360900000</v>
          </cell>
          <cell r="F44" t="str">
            <v>ARC</v>
          </cell>
          <cell r="G44">
            <v>1304934.3900000001</v>
          </cell>
        </row>
        <row r="45">
          <cell r="B45" t="str">
            <v>Series 2004 MM-PP</v>
          </cell>
          <cell r="C45">
            <v>275000000</v>
          </cell>
          <cell r="D45">
            <v>0</v>
          </cell>
          <cell r="E45">
            <v>275000000</v>
          </cell>
          <cell r="F45" t="str">
            <v>ARC</v>
          </cell>
          <cell r="G45">
            <v>1033001.6499999999</v>
          </cell>
        </row>
        <row r="46">
          <cell r="B46" t="str">
            <v>Series 2003 EE-LL</v>
          </cell>
          <cell r="C46">
            <v>360900000</v>
          </cell>
          <cell r="D46">
            <v>0</v>
          </cell>
          <cell r="E46">
            <v>360900000</v>
          </cell>
          <cell r="F46" t="str">
            <v>ARC</v>
          </cell>
          <cell r="G46">
            <v>2356175.68</v>
          </cell>
        </row>
        <row r="47">
          <cell r="B47" t="str">
            <v>Series 2004 MM-PP</v>
          </cell>
          <cell r="C47">
            <v>275000000</v>
          </cell>
          <cell r="D47">
            <v>0</v>
          </cell>
          <cell r="E47">
            <v>275000000</v>
          </cell>
          <cell r="F47" t="str">
            <v>ARC</v>
          </cell>
          <cell r="G47">
            <v>1955373.2</v>
          </cell>
        </row>
        <row r="51">
          <cell r="B51" t="str">
            <v>Published Bond Data</v>
          </cell>
          <cell r="C51" t="str">
            <v>Beg. Principal Balance</v>
          </cell>
          <cell r="D51" t="str">
            <v>Principal Paid</v>
          </cell>
          <cell r="E51" t="str">
            <v>Ending Principal Balance</v>
          </cell>
          <cell r="F51" t="str">
            <v>Interest Paid/Accrued</v>
          </cell>
        </row>
        <row r="52">
          <cell r="B52" t="str">
            <v>Series 1985</v>
          </cell>
          <cell r="C52">
            <v>40900000</v>
          </cell>
          <cell r="D52">
            <v>0</v>
          </cell>
          <cell r="E52">
            <v>40900000</v>
          </cell>
          <cell r="F52">
            <v>128524.7</v>
          </cell>
        </row>
        <row r="53">
          <cell r="B53" t="str">
            <v>Series 1992 A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B54" t="str">
            <v>Series 1992 B-C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B55" t="str">
            <v>Series 1993 D-E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B56" t="str">
            <v>Series 1993 F-J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B57" t="str">
            <v>Series 1995 A-D</v>
          </cell>
          <cell r="C57">
            <v>96000000</v>
          </cell>
          <cell r="D57">
            <v>0</v>
          </cell>
          <cell r="E57">
            <v>96000000</v>
          </cell>
          <cell r="F57">
            <v>344219.02</v>
          </cell>
        </row>
        <row r="58">
          <cell r="B58" t="str">
            <v>Series 1996 F-I</v>
          </cell>
          <cell r="C58">
            <v>100000000</v>
          </cell>
          <cell r="D58">
            <v>0</v>
          </cell>
          <cell r="E58">
            <v>100000000</v>
          </cell>
          <cell r="F58">
            <v>363333.33</v>
          </cell>
        </row>
        <row r="59">
          <cell r="B59" t="str">
            <v>Series 1998 K-O</v>
          </cell>
          <cell r="C59">
            <v>165000000</v>
          </cell>
          <cell r="D59">
            <v>0</v>
          </cell>
          <cell r="E59">
            <v>165000000</v>
          </cell>
          <cell r="F59">
            <v>572232.65</v>
          </cell>
        </row>
        <row r="60">
          <cell r="B60" t="str">
            <v>Series 2000 P-U</v>
          </cell>
          <cell r="C60">
            <v>184500000</v>
          </cell>
          <cell r="D60">
            <v>0</v>
          </cell>
          <cell r="E60">
            <v>184500000</v>
          </cell>
          <cell r="F60">
            <v>668788.26</v>
          </cell>
        </row>
        <row r="61">
          <cell r="B61" t="str">
            <v>Series 2001 V-AA</v>
          </cell>
          <cell r="C61">
            <v>164750000</v>
          </cell>
          <cell r="D61">
            <v>0</v>
          </cell>
          <cell r="E61">
            <v>164750000</v>
          </cell>
          <cell r="F61">
            <v>620092.33</v>
          </cell>
        </row>
        <row r="62">
          <cell r="B62" t="str">
            <v>Series 2002 BB-DD</v>
          </cell>
          <cell r="C62">
            <v>112500000</v>
          </cell>
          <cell r="D62">
            <v>0</v>
          </cell>
          <cell r="E62">
            <v>112500000</v>
          </cell>
          <cell r="F62">
            <v>410266.05</v>
          </cell>
        </row>
        <row r="63">
          <cell r="B63" t="str">
            <v>Series 2003 EE-LL</v>
          </cell>
          <cell r="C63">
            <v>360900000</v>
          </cell>
          <cell r="D63">
            <v>0</v>
          </cell>
          <cell r="E63">
            <v>360900000</v>
          </cell>
          <cell r="F63">
            <v>1304934.3900000001</v>
          </cell>
        </row>
        <row r="64">
          <cell r="B64" t="str">
            <v>Series 2004 MM-PP</v>
          </cell>
          <cell r="C64">
            <v>275000000</v>
          </cell>
          <cell r="D64">
            <v>0</v>
          </cell>
          <cell r="E64">
            <v>275000000</v>
          </cell>
          <cell r="F64">
            <v>1033001.6499999999</v>
          </cell>
        </row>
        <row r="65">
          <cell r="B65" t="str">
            <v>Series 2003 EE-LL</v>
          </cell>
          <cell r="C65">
            <v>360900000</v>
          </cell>
          <cell r="D65">
            <v>0</v>
          </cell>
          <cell r="E65">
            <v>360900000</v>
          </cell>
          <cell r="F65">
            <v>2356175.68</v>
          </cell>
        </row>
        <row r="66">
          <cell r="B66" t="str">
            <v>Series 2004 MM-PP</v>
          </cell>
          <cell r="C66">
            <v>275000000</v>
          </cell>
          <cell r="D66">
            <v>0</v>
          </cell>
          <cell r="E66">
            <v>275000000</v>
          </cell>
          <cell r="F66">
            <v>1955373.2</v>
          </cell>
        </row>
        <row r="67">
          <cell r="B67" t="str">
            <v>Series 2005 QQ-SS</v>
          </cell>
          <cell r="C67">
            <v>239985000</v>
          </cell>
          <cell r="D67">
            <v>0</v>
          </cell>
          <cell r="E67">
            <v>239985000</v>
          </cell>
          <cell r="F67">
            <v>1810141.48</v>
          </cell>
        </row>
      </sheetData>
      <sheetData sheetId="9">
        <row r="7">
          <cell r="B7" t="str">
            <v>Series</v>
          </cell>
          <cell r="C7" t="str">
            <v>MoodyLoanType</v>
          </cell>
          <cell r="D7" t="str">
            <v>All$WgtdAvgRemMos</v>
          </cell>
          <cell r="E7" t="str">
            <v>Rpmt$WgtdAvgRemMos</v>
          </cell>
          <cell r="F7" t="str">
            <v>M/E</v>
          </cell>
        </row>
        <row r="8">
          <cell r="B8" t="str">
            <v>Series 1985</v>
          </cell>
          <cell r="C8" t="str">
            <v>Cons Sub/Unsub</v>
          </cell>
          <cell r="D8">
            <v>171.79</v>
          </cell>
          <cell r="E8">
            <v>171.79</v>
          </cell>
          <cell r="F8">
            <v>38260</v>
          </cell>
        </row>
        <row r="9">
          <cell r="B9" t="str">
            <v>Series 1985</v>
          </cell>
          <cell r="C9" t="str">
            <v>STAF</v>
          </cell>
          <cell r="D9">
            <v>104.36</v>
          </cell>
          <cell r="E9">
            <v>94.43</v>
          </cell>
          <cell r="F9">
            <v>38260</v>
          </cell>
        </row>
        <row r="10">
          <cell r="B10" t="str">
            <v>Series 1985</v>
          </cell>
          <cell r="C10" t="str">
            <v>STAU</v>
          </cell>
          <cell r="D10">
            <v>113.33</v>
          </cell>
          <cell r="E10">
            <v>106.4</v>
          </cell>
          <cell r="F10">
            <v>38260</v>
          </cell>
        </row>
        <row r="11">
          <cell r="B11" t="str">
            <v>Series 1995 A-D</v>
          </cell>
          <cell r="C11" t="str">
            <v>Alternative</v>
          </cell>
          <cell r="D11">
            <v>198.31</v>
          </cell>
          <cell r="E11">
            <v>287.76</v>
          </cell>
          <cell r="F11">
            <v>38260</v>
          </cell>
        </row>
        <row r="12">
          <cell r="B12" t="str">
            <v>Series 1995 A-D</v>
          </cell>
          <cell r="C12" t="str">
            <v>Cons Sub/Unsub</v>
          </cell>
          <cell r="D12">
            <v>218.05</v>
          </cell>
          <cell r="E12">
            <v>218.05</v>
          </cell>
          <cell r="F12">
            <v>38260</v>
          </cell>
        </row>
        <row r="13">
          <cell r="B13" t="str">
            <v>Series 1995 A-D</v>
          </cell>
          <cell r="C13" t="str">
            <v>HEAL</v>
          </cell>
          <cell r="D13">
            <v>252.8</v>
          </cell>
          <cell r="E13">
            <v>252.8</v>
          </cell>
          <cell r="F13">
            <v>38260</v>
          </cell>
        </row>
        <row r="14">
          <cell r="B14" t="str">
            <v>Series 1995 A-D</v>
          </cell>
          <cell r="C14" t="str">
            <v>PLUS</v>
          </cell>
          <cell r="D14">
            <v>89.3</v>
          </cell>
          <cell r="E14">
            <v>89.3</v>
          </cell>
          <cell r="F14">
            <v>38260</v>
          </cell>
        </row>
        <row r="15">
          <cell r="B15" t="str">
            <v>Series 1995 A-D</v>
          </cell>
          <cell r="C15" t="str">
            <v>SLS</v>
          </cell>
          <cell r="D15">
            <v>97.11</v>
          </cell>
          <cell r="E15">
            <v>97.11</v>
          </cell>
          <cell r="F15">
            <v>38260</v>
          </cell>
        </row>
        <row r="16">
          <cell r="B16" t="str">
            <v>Series 1995 A-D</v>
          </cell>
          <cell r="C16" t="str">
            <v>STAF</v>
          </cell>
          <cell r="D16">
            <v>106.8</v>
          </cell>
          <cell r="E16">
            <v>101.38</v>
          </cell>
          <cell r="F16">
            <v>38260</v>
          </cell>
        </row>
        <row r="17">
          <cell r="B17" t="str">
            <v>Series 1995 A-D</v>
          </cell>
          <cell r="C17" t="str">
            <v>STAU</v>
          </cell>
          <cell r="D17">
            <v>110.48</v>
          </cell>
          <cell r="E17">
            <v>103.76</v>
          </cell>
          <cell r="F17">
            <v>38260</v>
          </cell>
        </row>
        <row r="18">
          <cell r="B18" t="str">
            <v>Series 1996 F-I</v>
          </cell>
          <cell r="C18" t="str">
            <v>Alternative</v>
          </cell>
          <cell r="D18">
            <v>240.38</v>
          </cell>
          <cell r="E18">
            <v>283.73</v>
          </cell>
          <cell r="F18">
            <v>38260</v>
          </cell>
        </row>
        <row r="19">
          <cell r="B19" t="str">
            <v>Series 1996 F-I</v>
          </cell>
          <cell r="C19" t="str">
            <v>Cons Sub/Unsub</v>
          </cell>
          <cell r="D19">
            <v>217.99</v>
          </cell>
          <cell r="E19">
            <v>217.99</v>
          </cell>
          <cell r="F19">
            <v>38260</v>
          </cell>
        </row>
        <row r="20">
          <cell r="B20" t="str">
            <v>Series 1996 F-I</v>
          </cell>
          <cell r="C20" t="str">
            <v>HEAL</v>
          </cell>
          <cell r="D20">
            <v>277.17</v>
          </cell>
          <cell r="E20">
            <v>277.17</v>
          </cell>
          <cell r="F20">
            <v>38260</v>
          </cell>
        </row>
        <row r="21">
          <cell r="B21" t="str">
            <v>Series 1996 F-I</v>
          </cell>
          <cell r="C21" t="str">
            <v>PLUS</v>
          </cell>
          <cell r="D21">
            <v>114.76</v>
          </cell>
          <cell r="E21">
            <v>112.67</v>
          </cell>
          <cell r="F21">
            <v>38260</v>
          </cell>
        </row>
        <row r="22">
          <cell r="B22" t="str">
            <v>Series 1996 F-I</v>
          </cell>
          <cell r="C22" t="str">
            <v>SLS</v>
          </cell>
          <cell r="D22">
            <v>96.99</v>
          </cell>
          <cell r="E22">
            <v>96.99</v>
          </cell>
          <cell r="F22">
            <v>38260</v>
          </cell>
        </row>
        <row r="23">
          <cell r="B23" t="str">
            <v>Series 1996 F-I</v>
          </cell>
          <cell r="C23" t="str">
            <v>STAF</v>
          </cell>
          <cell r="D23">
            <v>115.52</v>
          </cell>
          <cell r="E23">
            <v>107.41</v>
          </cell>
          <cell r="F23">
            <v>38260</v>
          </cell>
        </row>
        <row r="24">
          <cell r="B24" t="str">
            <v>Series 1996 F-I</v>
          </cell>
          <cell r="C24" t="str">
            <v>STAU</v>
          </cell>
          <cell r="D24">
            <v>119.15</v>
          </cell>
          <cell r="E24">
            <v>109.88</v>
          </cell>
          <cell r="F24">
            <v>38260</v>
          </cell>
        </row>
        <row r="25">
          <cell r="B25" t="str">
            <v>Series 1998 K-O</v>
          </cell>
          <cell r="C25" t="str">
            <v>Alternative</v>
          </cell>
          <cell r="D25">
            <v>244.55</v>
          </cell>
          <cell r="E25">
            <v>286.6</v>
          </cell>
          <cell r="F25">
            <v>38260</v>
          </cell>
        </row>
        <row r="26">
          <cell r="B26" t="str">
            <v>Series 1998 K-O</v>
          </cell>
          <cell r="C26" t="str">
            <v>Cons Sub/Unsub</v>
          </cell>
          <cell r="D26">
            <v>227.24</v>
          </cell>
          <cell r="E26">
            <v>227.24</v>
          </cell>
          <cell r="F26">
            <v>38260</v>
          </cell>
        </row>
        <row r="27">
          <cell r="B27" t="str">
            <v>Series 1998 K-O</v>
          </cell>
          <cell r="C27" t="str">
            <v>HEAL</v>
          </cell>
          <cell r="D27">
            <v>249.2</v>
          </cell>
          <cell r="E27">
            <v>249.2</v>
          </cell>
          <cell r="F27">
            <v>38260</v>
          </cell>
        </row>
        <row r="28">
          <cell r="B28" t="str">
            <v>Series 1998 K-O</v>
          </cell>
          <cell r="C28" t="str">
            <v>PLUS</v>
          </cell>
          <cell r="D28">
            <v>110.27</v>
          </cell>
          <cell r="E28">
            <v>110.27</v>
          </cell>
          <cell r="F28">
            <v>38260</v>
          </cell>
        </row>
        <row r="29">
          <cell r="B29" t="str">
            <v>Series 1998 K-O</v>
          </cell>
          <cell r="C29" t="str">
            <v>SLS</v>
          </cell>
          <cell r="D29">
            <v>81.68</v>
          </cell>
          <cell r="E29">
            <v>81.68</v>
          </cell>
          <cell r="F29">
            <v>38260</v>
          </cell>
        </row>
        <row r="30">
          <cell r="B30" t="str">
            <v>Series 1998 K-O</v>
          </cell>
          <cell r="C30" t="str">
            <v>STAF</v>
          </cell>
          <cell r="D30">
            <v>101.19</v>
          </cell>
          <cell r="E30">
            <v>96.36</v>
          </cell>
          <cell r="F30">
            <v>38260</v>
          </cell>
        </row>
        <row r="31">
          <cell r="B31" t="str">
            <v>Series 1998 K-O</v>
          </cell>
          <cell r="C31" t="str">
            <v>STAU</v>
          </cell>
          <cell r="D31">
            <v>116.81</v>
          </cell>
          <cell r="E31">
            <v>108.4</v>
          </cell>
          <cell r="F31">
            <v>38260</v>
          </cell>
        </row>
        <row r="32">
          <cell r="B32" t="str">
            <v>Series 2000 P-U</v>
          </cell>
          <cell r="C32" t="str">
            <v>Alternative</v>
          </cell>
          <cell r="D32">
            <v>325.5</v>
          </cell>
          <cell r="E32">
            <v>325.5</v>
          </cell>
          <cell r="F32">
            <v>38260</v>
          </cell>
        </row>
        <row r="33">
          <cell r="B33" t="str">
            <v>Series 2000 P-U</v>
          </cell>
          <cell r="C33" t="str">
            <v>Cons Sub/Unsub</v>
          </cell>
          <cell r="D33">
            <v>214.17</v>
          </cell>
          <cell r="E33">
            <v>214.17</v>
          </cell>
          <cell r="F33">
            <v>38260</v>
          </cell>
        </row>
        <row r="34">
          <cell r="B34" t="str">
            <v>Series 2000 P-U</v>
          </cell>
          <cell r="C34" t="str">
            <v>PLUS</v>
          </cell>
          <cell r="D34">
            <v>105.22</v>
          </cell>
          <cell r="E34">
            <v>98.83</v>
          </cell>
          <cell r="F34">
            <v>38260</v>
          </cell>
        </row>
        <row r="35">
          <cell r="B35" t="str">
            <v>Series 2000 P-U</v>
          </cell>
          <cell r="C35" t="str">
            <v>STAF</v>
          </cell>
          <cell r="D35">
            <v>101.93</v>
          </cell>
          <cell r="E35">
            <v>97.17</v>
          </cell>
          <cell r="F35">
            <v>38260</v>
          </cell>
        </row>
        <row r="36">
          <cell r="B36" t="str">
            <v>Series 2000 P-U</v>
          </cell>
          <cell r="C36" t="str">
            <v>STAU</v>
          </cell>
          <cell r="D36">
            <v>111.71</v>
          </cell>
          <cell r="E36">
            <v>104.51</v>
          </cell>
          <cell r="F36">
            <v>38260</v>
          </cell>
        </row>
        <row r="37">
          <cell r="B37" t="str">
            <v>Series 2001 V-AA</v>
          </cell>
          <cell r="C37" t="str">
            <v>Cons Sub/Unsub</v>
          </cell>
          <cell r="D37">
            <v>217.18</v>
          </cell>
          <cell r="E37">
            <v>217.18</v>
          </cell>
          <cell r="F37">
            <v>38260</v>
          </cell>
        </row>
        <row r="38">
          <cell r="B38" t="str">
            <v>Series 2001 V-AA</v>
          </cell>
          <cell r="C38" t="str">
            <v>HEAL</v>
          </cell>
          <cell r="D38">
            <v>277.37</v>
          </cell>
          <cell r="E38">
            <v>277.37</v>
          </cell>
          <cell r="F38">
            <v>38260</v>
          </cell>
        </row>
        <row r="39">
          <cell r="B39" t="str">
            <v>Series 2001 V-AA</v>
          </cell>
          <cell r="C39" t="str">
            <v>PLUS</v>
          </cell>
          <cell r="D39">
            <v>77.57</v>
          </cell>
          <cell r="E39">
            <v>77.57</v>
          </cell>
          <cell r="F39">
            <v>38260</v>
          </cell>
        </row>
        <row r="40">
          <cell r="B40" t="str">
            <v>Series 2001 V-AA</v>
          </cell>
          <cell r="C40" t="str">
            <v>STAF</v>
          </cell>
          <cell r="D40">
            <v>109.89</v>
          </cell>
          <cell r="E40">
            <v>100.47</v>
          </cell>
          <cell r="F40">
            <v>38260</v>
          </cell>
        </row>
        <row r="41">
          <cell r="B41" t="str">
            <v>Series 2001 V-AA</v>
          </cell>
          <cell r="C41" t="str">
            <v>STAU</v>
          </cell>
          <cell r="D41">
            <v>117.33</v>
          </cell>
          <cell r="E41">
            <v>112.15</v>
          </cell>
          <cell r="F41">
            <v>38260</v>
          </cell>
        </row>
        <row r="42">
          <cell r="B42" t="str">
            <v>Series 2002 BB-DD</v>
          </cell>
          <cell r="C42" t="str">
            <v>Alternative</v>
          </cell>
          <cell r="D42">
            <v>195.99</v>
          </cell>
          <cell r="E42">
            <v>323.56</v>
          </cell>
          <cell r="F42">
            <v>38260</v>
          </cell>
        </row>
        <row r="43">
          <cell r="B43" t="str">
            <v>Series 2002 BB-DD</v>
          </cell>
          <cell r="C43" t="str">
            <v>Cons Sub/Unsub</v>
          </cell>
          <cell r="D43">
            <v>236.59</v>
          </cell>
          <cell r="E43">
            <v>236.59</v>
          </cell>
          <cell r="F43">
            <v>38260</v>
          </cell>
        </row>
        <row r="44">
          <cell r="B44" t="str">
            <v>Series 2002 BB-DD</v>
          </cell>
          <cell r="C44" t="str">
            <v>HEAL</v>
          </cell>
          <cell r="D44">
            <v>265.06</v>
          </cell>
          <cell r="E44">
            <v>265.06</v>
          </cell>
          <cell r="F44">
            <v>38260</v>
          </cell>
        </row>
        <row r="45">
          <cell r="B45" t="str">
            <v>Series 2002 BB-DD</v>
          </cell>
          <cell r="C45" t="str">
            <v>PLUS</v>
          </cell>
          <cell r="D45">
            <v>76.95</v>
          </cell>
          <cell r="E45">
            <v>76.95</v>
          </cell>
          <cell r="F45">
            <v>38260</v>
          </cell>
        </row>
        <row r="46">
          <cell r="B46" t="str">
            <v>Series 2002 BB-DD</v>
          </cell>
          <cell r="C46" t="str">
            <v>SLS</v>
          </cell>
          <cell r="D46">
            <v>85.65</v>
          </cell>
          <cell r="E46">
            <v>85.65</v>
          </cell>
          <cell r="F46">
            <v>38260</v>
          </cell>
        </row>
        <row r="47">
          <cell r="B47" t="str">
            <v>Series 2002 BB-DD</v>
          </cell>
          <cell r="C47" t="str">
            <v>STAF</v>
          </cell>
          <cell r="D47">
            <v>105.23</v>
          </cell>
          <cell r="E47">
            <v>96.35</v>
          </cell>
          <cell r="F47">
            <v>38260</v>
          </cell>
        </row>
        <row r="48">
          <cell r="B48" t="str">
            <v>Series 2002 BB-DD</v>
          </cell>
          <cell r="C48" t="str">
            <v>STAU</v>
          </cell>
          <cell r="D48">
            <v>104.37</v>
          </cell>
          <cell r="E48">
            <v>104.37</v>
          </cell>
          <cell r="F48">
            <v>38260</v>
          </cell>
        </row>
        <row r="49">
          <cell r="B49" t="str">
            <v>Series 2003 EE-LL</v>
          </cell>
          <cell r="C49" t="str">
            <v>Cons Sub/Unsub</v>
          </cell>
          <cell r="D49">
            <v>241.77</v>
          </cell>
          <cell r="E49">
            <v>241.77</v>
          </cell>
          <cell r="F49">
            <v>38260</v>
          </cell>
        </row>
        <row r="50">
          <cell r="B50" t="str">
            <v>Series 2003 EE-LL</v>
          </cell>
          <cell r="C50" t="str">
            <v>HEAL</v>
          </cell>
          <cell r="D50">
            <v>275.69</v>
          </cell>
          <cell r="E50">
            <v>275.69</v>
          </cell>
          <cell r="F50">
            <v>38260</v>
          </cell>
        </row>
        <row r="51">
          <cell r="B51" t="str">
            <v>Series 2003 EE-LL</v>
          </cell>
          <cell r="C51" t="str">
            <v>PLUS</v>
          </cell>
          <cell r="D51">
            <v>71.01</v>
          </cell>
          <cell r="E51">
            <v>71.01</v>
          </cell>
          <cell r="F51">
            <v>38260</v>
          </cell>
        </row>
        <row r="52">
          <cell r="B52" t="str">
            <v>Series 2003 EE-LL</v>
          </cell>
          <cell r="C52" t="str">
            <v>SLS</v>
          </cell>
          <cell r="D52">
            <v>66.47</v>
          </cell>
          <cell r="E52">
            <v>66.47</v>
          </cell>
          <cell r="F52">
            <v>38260</v>
          </cell>
        </row>
        <row r="53">
          <cell r="B53" t="str">
            <v>Series 2003 EE-LL</v>
          </cell>
          <cell r="C53" t="str">
            <v>STAF</v>
          </cell>
          <cell r="D53">
            <v>118.28</v>
          </cell>
          <cell r="E53">
            <v>102.05</v>
          </cell>
          <cell r="F53">
            <v>38260</v>
          </cell>
        </row>
        <row r="54">
          <cell r="B54" t="str">
            <v>Series 2003 EE-LL</v>
          </cell>
          <cell r="C54" t="str">
            <v>STAU</v>
          </cell>
          <cell r="D54">
            <v>118.29</v>
          </cell>
          <cell r="E54">
            <v>106.56</v>
          </cell>
          <cell r="F54">
            <v>38260</v>
          </cell>
        </row>
        <row r="55">
          <cell r="B55" t="str">
            <v>Series 2004 MM-PP</v>
          </cell>
          <cell r="C55" t="str">
            <v>Alternative</v>
          </cell>
          <cell r="D55">
            <v>177.16</v>
          </cell>
          <cell r="E55">
            <v>114.69</v>
          </cell>
          <cell r="F55">
            <v>38260</v>
          </cell>
        </row>
        <row r="56">
          <cell r="B56" t="str">
            <v>Series 2004 MM-PP</v>
          </cell>
          <cell r="C56" t="str">
            <v>Cons Sub/Unsub</v>
          </cell>
          <cell r="D56">
            <v>214.75</v>
          </cell>
          <cell r="E56">
            <v>214.75</v>
          </cell>
          <cell r="F56">
            <v>38260</v>
          </cell>
        </row>
        <row r="57">
          <cell r="B57" t="str">
            <v>Series 2004 MM-PP</v>
          </cell>
          <cell r="C57" t="str">
            <v>PLUS</v>
          </cell>
          <cell r="D57">
            <v>81.68</v>
          </cell>
          <cell r="E57">
            <v>81.68</v>
          </cell>
          <cell r="F57">
            <v>38260</v>
          </cell>
        </row>
        <row r="58">
          <cell r="B58" t="str">
            <v>Series 2004 MM-PP</v>
          </cell>
          <cell r="C58" t="str">
            <v>SLS</v>
          </cell>
          <cell r="D58">
            <v>81.25</v>
          </cell>
          <cell r="E58">
            <v>81.25</v>
          </cell>
          <cell r="F58">
            <v>38260</v>
          </cell>
        </row>
        <row r="59">
          <cell r="B59" t="str">
            <v>Series 2004 MM-PP</v>
          </cell>
          <cell r="C59" t="str">
            <v>STAF</v>
          </cell>
          <cell r="D59">
            <v>114.85</v>
          </cell>
          <cell r="E59">
            <v>106.51</v>
          </cell>
          <cell r="F59">
            <v>38260</v>
          </cell>
        </row>
        <row r="60">
          <cell r="B60" t="str">
            <v>Series 2004 MM-PP</v>
          </cell>
          <cell r="C60" t="str">
            <v>STAU</v>
          </cell>
          <cell r="D60">
            <v>105.02</v>
          </cell>
          <cell r="E60">
            <v>100.69</v>
          </cell>
          <cell r="F60">
            <v>38260</v>
          </cell>
        </row>
        <row r="61">
          <cell r="B61" t="str">
            <v>Series 2004 MM-PP</v>
          </cell>
          <cell r="C61" t="str">
            <v>STAU</v>
          </cell>
          <cell r="D61">
            <v>101.41</v>
          </cell>
          <cell r="E61">
            <v>98.81</v>
          </cell>
          <cell r="F61">
            <v>38533</v>
          </cell>
        </row>
        <row r="62">
          <cell r="B62" t="str">
            <v>Series 2004 MM-PP</v>
          </cell>
          <cell r="C62" t="str">
            <v>STAU</v>
          </cell>
          <cell r="D62">
            <v>100.23</v>
          </cell>
          <cell r="E62">
            <v>97.73</v>
          </cell>
          <cell r="F62">
            <v>38625</v>
          </cell>
        </row>
        <row r="63">
          <cell r="B63" t="str">
            <v>Series 2005 QQ-SS</v>
          </cell>
          <cell r="C63" t="str">
            <v>Alternative</v>
          </cell>
          <cell r="D63">
            <v>166.15</v>
          </cell>
          <cell r="E63">
            <v>125.85</v>
          </cell>
          <cell r="F63">
            <v>38625</v>
          </cell>
        </row>
        <row r="64">
          <cell r="B64" t="str">
            <v>Series 2005 QQ-SS</v>
          </cell>
          <cell r="C64" t="str">
            <v>Cons Sub/Unsub</v>
          </cell>
          <cell r="D64">
            <v>214.84</v>
          </cell>
          <cell r="E64">
            <v>214.84</v>
          </cell>
          <cell r="F64">
            <v>38625</v>
          </cell>
        </row>
        <row r="65">
          <cell r="B65" t="str">
            <v>Series 2005 QQ-SS</v>
          </cell>
          <cell r="C65" t="str">
            <v>PLUS</v>
          </cell>
          <cell r="D65">
            <v>106.12</v>
          </cell>
          <cell r="E65">
            <v>106.12</v>
          </cell>
          <cell r="F65">
            <v>38625</v>
          </cell>
        </row>
        <row r="66">
          <cell r="B66" t="str">
            <v>Series 2005 QQ-SS</v>
          </cell>
          <cell r="C66" t="str">
            <v>STAF</v>
          </cell>
          <cell r="D66">
            <v>120</v>
          </cell>
          <cell r="E66">
            <v>120</v>
          </cell>
          <cell r="F66">
            <v>38625</v>
          </cell>
        </row>
        <row r="67">
          <cell r="B67" t="str">
            <v>Series 2005 QQ-SS</v>
          </cell>
          <cell r="C67" t="str">
            <v>STAU</v>
          </cell>
          <cell r="D67">
            <v>120</v>
          </cell>
          <cell r="E67">
            <v>120</v>
          </cell>
          <cell r="F67">
            <v>38625</v>
          </cell>
        </row>
        <row r="68">
          <cell r="B68" t="str">
            <v>Series 2005 QQ-SS</v>
          </cell>
          <cell r="C68" t="str">
            <v>STAU</v>
          </cell>
          <cell r="D68">
            <v>117.72</v>
          </cell>
          <cell r="E68">
            <v>113.76</v>
          </cell>
          <cell r="F68">
            <v>38807</v>
          </cell>
        </row>
        <row r="69">
          <cell r="B69" t="str">
            <v>Series 2005 QQ-SS</v>
          </cell>
          <cell r="C69" t="str">
            <v>STAU</v>
          </cell>
          <cell r="D69">
            <v>113.89</v>
          </cell>
          <cell r="E69">
            <v>108.54</v>
          </cell>
          <cell r="F69">
            <v>38990</v>
          </cell>
        </row>
        <row r="70">
          <cell r="B70" t="str">
            <v>Series 2006 TT-VV</v>
          </cell>
          <cell r="C70" t="str">
            <v>Alternative</v>
          </cell>
          <cell r="D70">
            <v>167.97</v>
          </cell>
          <cell r="E70">
            <v>219.08</v>
          </cell>
          <cell r="F70">
            <v>38990</v>
          </cell>
        </row>
      </sheetData>
      <sheetData sheetId="10">
        <row r="5">
          <cell r="C5" t="str">
            <v>Series</v>
          </cell>
          <cell r="D5" t="str">
            <v>4-YrLns</v>
          </cell>
          <cell r="E5" t="str">
            <v>2-YrLns</v>
          </cell>
          <cell r="F5" t="str">
            <v>PropLns</v>
          </cell>
          <cell r="G5" t="str">
            <v>VocLns</v>
          </cell>
          <cell r="H5" t="str">
            <v>OtherLns</v>
          </cell>
          <cell r="I5" t="str">
            <v>TotalLns</v>
          </cell>
          <cell r="J5" t="str">
            <v>4-Yr$</v>
          </cell>
          <cell r="K5" t="str">
            <v>2-Yr$</v>
          </cell>
          <cell r="L5" t="str">
            <v>Prop$</v>
          </cell>
          <cell r="M5" t="str">
            <v>Voc$</v>
          </cell>
          <cell r="N5" t="str">
            <v>Other$</v>
          </cell>
          <cell r="O5" t="str">
            <v>Total$</v>
          </cell>
        </row>
        <row r="6">
          <cell r="C6" t="str">
            <v>Series 1985</v>
          </cell>
          <cell r="D6">
            <v>12668</v>
          </cell>
          <cell r="E6">
            <v>2848</v>
          </cell>
          <cell r="F6">
            <v>532</v>
          </cell>
          <cell r="G6">
            <v>472</v>
          </cell>
          <cell r="H6">
            <v>166</v>
          </cell>
          <cell r="I6">
            <v>16686</v>
          </cell>
          <cell r="J6">
            <v>32783130.48</v>
          </cell>
          <cell r="K6">
            <v>4680722.74</v>
          </cell>
          <cell r="L6">
            <v>1213328.9</v>
          </cell>
          <cell r="M6">
            <v>1356049.46</v>
          </cell>
          <cell r="N6">
            <v>1233950.14</v>
          </cell>
          <cell r="O6">
            <v>41267181.72</v>
          </cell>
        </row>
        <row r="7">
          <cell r="C7" t="str">
            <v>Series 1995 A-D</v>
          </cell>
          <cell r="D7">
            <v>5342</v>
          </cell>
          <cell r="E7">
            <v>549</v>
          </cell>
          <cell r="F7">
            <v>226</v>
          </cell>
          <cell r="G7">
            <v>84</v>
          </cell>
          <cell r="H7">
            <v>2187</v>
          </cell>
          <cell r="I7">
            <v>8388</v>
          </cell>
          <cell r="J7">
            <v>29419586.16</v>
          </cell>
          <cell r="K7">
            <v>2602056.01</v>
          </cell>
          <cell r="L7">
            <v>1071714.38</v>
          </cell>
          <cell r="M7">
            <v>712161.93</v>
          </cell>
          <cell r="N7">
            <v>32436868.98</v>
          </cell>
          <cell r="O7">
            <v>66242387.46</v>
          </cell>
        </row>
        <row r="8">
          <cell r="C8" t="str">
            <v>Series 1996 F-I</v>
          </cell>
          <cell r="D8">
            <v>8100</v>
          </cell>
          <cell r="E8">
            <v>658</v>
          </cell>
          <cell r="F8">
            <v>341</v>
          </cell>
          <cell r="G8">
            <v>255</v>
          </cell>
          <cell r="H8">
            <v>344</v>
          </cell>
          <cell r="I8">
            <v>9698</v>
          </cell>
          <cell r="J8">
            <v>54672407.88</v>
          </cell>
          <cell r="K8">
            <v>3770711.12</v>
          </cell>
          <cell r="L8">
            <v>2137384.3</v>
          </cell>
          <cell r="M8">
            <v>1707255.21</v>
          </cell>
          <cell r="N8">
            <v>6415004.27</v>
          </cell>
          <cell r="O8">
            <v>68702762.78</v>
          </cell>
        </row>
        <row r="9">
          <cell r="C9" t="str">
            <v>Series 1998 K-O</v>
          </cell>
          <cell r="D9">
            <v>12022</v>
          </cell>
          <cell r="E9">
            <v>1474</v>
          </cell>
          <cell r="F9">
            <v>560</v>
          </cell>
          <cell r="G9">
            <v>628</v>
          </cell>
          <cell r="H9">
            <v>1683</v>
          </cell>
          <cell r="I9">
            <v>16367</v>
          </cell>
          <cell r="J9">
            <v>86699510.81</v>
          </cell>
          <cell r="K9">
            <v>5786618.03</v>
          </cell>
          <cell r="L9">
            <v>2902733.37</v>
          </cell>
          <cell r="M9">
            <v>3948618.97</v>
          </cell>
          <cell r="N9">
            <v>22930404.8</v>
          </cell>
          <cell r="O9">
            <v>122267885.98</v>
          </cell>
        </row>
        <row r="10">
          <cell r="C10" t="str">
            <v>Series 2000 P-U</v>
          </cell>
          <cell r="D10">
            <v>11425</v>
          </cell>
          <cell r="E10">
            <v>1454</v>
          </cell>
          <cell r="F10">
            <v>494</v>
          </cell>
          <cell r="G10">
            <v>205</v>
          </cell>
          <cell r="H10">
            <v>3913</v>
          </cell>
          <cell r="I10">
            <v>17491</v>
          </cell>
          <cell r="J10">
            <v>71658626.05</v>
          </cell>
          <cell r="K10">
            <v>7365419.01</v>
          </cell>
          <cell r="L10">
            <v>2673996.15</v>
          </cell>
          <cell r="M10">
            <v>1520600.97</v>
          </cell>
          <cell r="N10">
            <v>51232962.58</v>
          </cell>
          <cell r="O10">
            <v>134451604.76</v>
          </cell>
        </row>
        <row r="11">
          <cell r="C11" t="str">
            <v>Series 2001 V-AA</v>
          </cell>
          <cell r="D11">
            <v>14158</v>
          </cell>
          <cell r="E11">
            <v>2465</v>
          </cell>
          <cell r="F11">
            <v>705</v>
          </cell>
          <cell r="G11">
            <v>260</v>
          </cell>
          <cell r="H11">
            <v>5580</v>
          </cell>
          <cell r="I11">
            <v>23168</v>
          </cell>
          <cell r="J11">
            <v>51821469.62</v>
          </cell>
          <cell r="K11">
            <v>5475600.53</v>
          </cell>
          <cell r="L11">
            <v>1971241.06</v>
          </cell>
          <cell r="M11">
            <v>1038624.33</v>
          </cell>
          <cell r="N11">
            <v>80339125.52</v>
          </cell>
          <cell r="O11">
            <v>140646061.06</v>
          </cell>
        </row>
        <row r="12">
          <cell r="C12" t="str">
            <v>Series 2002 BB-DD</v>
          </cell>
          <cell r="D12">
            <v>7769</v>
          </cell>
          <cell r="E12">
            <v>1547</v>
          </cell>
          <cell r="F12">
            <v>566</v>
          </cell>
          <cell r="G12">
            <v>245</v>
          </cell>
          <cell r="H12">
            <v>1115</v>
          </cell>
          <cell r="I12">
            <v>11242</v>
          </cell>
          <cell r="J12">
            <v>28697236.41</v>
          </cell>
          <cell r="K12">
            <v>3004024.92</v>
          </cell>
          <cell r="L12">
            <v>1898143.43</v>
          </cell>
          <cell r="M12">
            <v>721443.53</v>
          </cell>
          <cell r="N12">
            <v>20705738.49</v>
          </cell>
          <cell r="O12">
            <v>55026586.78</v>
          </cell>
        </row>
        <row r="13">
          <cell r="C13" t="str">
            <v>Series 2003 EE-LL</v>
          </cell>
          <cell r="D13">
            <v>61369</v>
          </cell>
          <cell r="E13">
            <v>10388</v>
          </cell>
          <cell r="F13">
            <v>2014</v>
          </cell>
          <cell r="G13">
            <v>2987</v>
          </cell>
          <cell r="H13">
            <v>1884</v>
          </cell>
          <cell r="I13">
            <v>78642</v>
          </cell>
          <cell r="J13">
            <v>244701883.76</v>
          </cell>
          <cell r="K13">
            <v>22140897.95</v>
          </cell>
          <cell r="L13">
            <v>7482500.18</v>
          </cell>
          <cell r="M13">
            <v>13361908.87</v>
          </cell>
          <cell r="N13">
            <v>22669096.07</v>
          </cell>
          <cell r="O13">
            <v>310356286.83</v>
          </cell>
        </row>
        <row r="14">
          <cell r="C14" t="str">
            <v>Series 2004 MM-PP</v>
          </cell>
          <cell r="D14">
            <v>19385</v>
          </cell>
          <cell r="E14">
            <v>3417</v>
          </cell>
          <cell r="F14">
            <v>818</v>
          </cell>
          <cell r="G14">
            <v>906</v>
          </cell>
          <cell r="H14">
            <v>3721</v>
          </cell>
          <cell r="I14">
            <v>28247</v>
          </cell>
          <cell r="J14">
            <v>145323010.14</v>
          </cell>
          <cell r="K14">
            <v>14027903.91</v>
          </cell>
          <cell r="L14">
            <v>3822538.05</v>
          </cell>
          <cell r="M14">
            <v>7102712.54</v>
          </cell>
          <cell r="N14">
            <v>46313481.88</v>
          </cell>
          <cell r="O14">
            <v>216589646.52</v>
          </cell>
        </row>
        <row r="15">
          <cell r="C15" t="str">
            <v>TOTALS</v>
          </cell>
          <cell r="D15">
            <v>152238</v>
          </cell>
          <cell r="E15">
            <v>24800</v>
          </cell>
          <cell r="F15">
            <v>6256</v>
          </cell>
          <cell r="G15">
            <v>6042</v>
          </cell>
          <cell r="H15">
            <v>20593</v>
          </cell>
          <cell r="I15">
            <v>209929</v>
          </cell>
          <cell r="J15">
            <v>745776861.31</v>
          </cell>
          <cell r="K15">
            <v>68853954.22</v>
          </cell>
          <cell r="L15">
            <v>25173579.82</v>
          </cell>
          <cell r="M15">
            <v>31469375.81</v>
          </cell>
          <cell r="N15">
            <v>284276632.73</v>
          </cell>
          <cell r="O15">
            <v>1155550403.89</v>
          </cell>
        </row>
        <row r="16">
          <cell r="C16" t="str">
            <v>TOTALS</v>
          </cell>
          <cell r="D16">
            <v>157024</v>
          </cell>
          <cell r="E16">
            <v>26619</v>
          </cell>
          <cell r="F16">
            <v>6343</v>
          </cell>
          <cell r="G16">
            <v>6708</v>
          </cell>
          <cell r="H16">
            <v>19038</v>
          </cell>
          <cell r="I16">
            <v>215732</v>
          </cell>
          <cell r="J16">
            <v>903006157.03</v>
          </cell>
          <cell r="K16">
            <v>82388836.72</v>
          </cell>
          <cell r="L16">
            <v>28139628.69</v>
          </cell>
          <cell r="M16">
            <v>40743413.27</v>
          </cell>
          <cell r="N16">
            <v>255667808.81</v>
          </cell>
          <cell r="O16">
            <v>1309945844.52</v>
          </cell>
        </row>
        <row r="17">
          <cell r="C17" t="str">
            <v>TOTALS</v>
          </cell>
          <cell r="D17">
            <v>154222</v>
          </cell>
          <cell r="E17">
            <v>26215</v>
          </cell>
          <cell r="F17">
            <v>6250</v>
          </cell>
          <cell r="G17">
            <v>5687</v>
          </cell>
          <cell r="H17">
            <v>17636</v>
          </cell>
          <cell r="I17">
            <v>210010</v>
          </cell>
          <cell r="J17">
            <v>1076677948.17</v>
          </cell>
          <cell r="K17">
            <v>94482574.82</v>
          </cell>
          <cell r="L17">
            <v>31892424.07</v>
          </cell>
          <cell r="M17">
            <v>45828543.09</v>
          </cell>
          <cell r="N17">
            <v>229521172.59</v>
          </cell>
          <cell r="O17">
            <v>1478402662.74</v>
          </cell>
        </row>
        <row r="24">
          <cell r="C24" t="str">
            <v>Series</v>
          </cell>
          <cell r="D24" t="str">
            <v>4-YrLns</v>
          </cell>
          <cell r="E24" t="str">
            <v>2-YrLns</v>
          </cell>
          <cell r="F24" t="str">
            <v>PropLns</v>
          </cell>
          <cell r="G24" t="str">
            <v>VocLns</v>
          </cell>
          <cell r="H24" t="str">
            <v>OtherLns</v>
          </cell>
          <cell r="I24" t="str">
            <v>TotalLns</v>
          </cell>
          <cell r="J24" t="str">
            <v>4-Yr$</v>
          </cell>
          <cell r="K24" t="str">
            <v>2-Yr$</v>
          </cell>
          <cell r="L24" t="str">
            <v>Prop$</v>
          </cell>
          <cell r="M24" t="str">
            <v>Voc$</v>
          </cell>
          <cell r="N24" t="str">
            <v>Other$</v>
          </cell>
          <cell r="O24" t="str">
            <v>Total$</v>
          </cell>
        </row>
        <row r="25">
          <cell r="C25" t="str">
            <v>Series 1985</v>
          </cell>
          <cell r="D25">
            <v>9578</v>
          </cell>
          <cell r="E25">
            <v>2275</v>
          </cell>
          <cell r="F25">
            <v>372</v>
          </cell>
          <cell r="G25">
            <v>459</v>
          </cell>
          <cell r="H25">
            <v>298</v>
          </cell>
          <cell r="I25">
            <v>12982</v>
          </cell>
          <cell r="J25">
            <v>32638227.28</v>
          </cell>
          <cell r="K25">
            <v>4365462.76</v>
          </cell>
          <cell r="L25">
            <v>1005665.63</v>
          </cell>
          <cell r="M25">
            <v>1346080.89</v>
          </cell>
          <cell r="N25">
            <v>2921413.41</v>
          </cell>
          <cell r="O25">
            <v>42276849.97</v>
          </cell>
        </row>
        <row r="26">
          <cell r="C26" t="str">
            <v>Series 1995 A-D</v>
          </cell>
          <cell r="D26">
            <v>7413</v>
          </cell>
          <cell r="E26">
            <v>831</v>
          </cell>
          <cell r="F26">
            <v>302</v>
          </cell>
          <cell r="G26">
            <v>142</v>
          </cell>
          <cell r="H26">
            <v>2831</v>
          </cell>
          <cell r="I26">
            <v>11519</v>
          </cell>
          <cell r="J26">
            <v>35894877.45</v>
          </cell>
          <cell r="K26">
            <v>3388407.83</v>
          </cell>
          <cell r="L26">
            <v>1330942.67</v>
          </cell>
          <cell r="M26">
            <v>923982.37</v>
          </cell>
          <cell r="N26">
            <v>40574822.88</v>
          </cell>
          <cell r="O26">
            <v>82113033.2</v>
          </cell>
        </row>
        <row r="27">
          <cell r="C27" t="str">
            <v>Series 1996 F-I</v>
          </cell>
          <cell r="D27">
            <v>8038</v>
          </cell>
          <cell r="E27">
            <v>913</v>
          </cell>
          <cell r="F27">
            <v>422</v>
          </cell>
          <cell r="G27">
            <v>311</v>
          </cell>
          <cell r="H27">
            <v>354</v>
          </cell>
          <cell r="I27">
            <v>10038</v>
          </cell>
          <cell r="J27">
            <v>56469584.91</v>
          </cell>
          <cell r="K27">
            <v>5152456.93</v>
          </cell>
          <cell r="L27">
            <v>2283119.16</v>
          </cell>
          <cell r="M27">
            <v>2208795.65</v>
          </cell>
          <cell r="N27">
            <v>6570953.38</v>
          </cell>
          <cell r="O27">
            <v>72684910.03</v>
          </cell>
        </row>
        <row r="28">
          <cell r="C28" t="str">
            <v>Series 1998 K-O</v>
          </cell>
          <cell r="D28">
            <v>10522</v>
          </cell>
          <cell r="E28">
            <v>1553</v>
          </cell>
          <cell r="F28">
            <v>467</v>
          </cell>
          <cell r="G28">
            <v>626</v>
          </cell>
          <cell r="H28">
            <v>1366</v>
          </cell>
          <cell r="I28">
            <v>14534</v>
          </cell>
          <cell r="J28">
            <v>56093716.32</v>
          </cell>
          <cell r="K28">
            <v>5137350.64</v>
          </cell>
          <cell r="L28">
            <v>1703825.18</v>
          </cell>
          <cell r="M28">
            <v>3260604.92</v>
          </cell>
          <cell r="N28">
            <v>17629033.47</v>
          </cell>
          <cell r="O28">
            <v>83824530.53</v>
          </cell>
        </row>
        <row r="29">
          <cell r="C29" t="str">
            <v>Series 2000 P-U</v>
          </cell>
          <cell r="D29">
            <v>16720</v>
          </cell>
          <cell r="E29">
            <v>2859</v>
          </cell>
          <cell r="F29">
            <v>730</v>
          </cell>
          <cell r="G29">
            <v>403</v>
          </cell>
          <cell r="H29">
            <v>4305</v>
          </cell>
          <cell r="I29">
            <v>25017</v>
          </cell>
          <cell r="J29">
            <v>86791396.97</v>
          </cell>
          <cell r="K29">
            <v>9435970.41</v>
          </cell>
          <cell r="L29">
            <v>3262386.34</v>
          </cell>
          <cell r="M29">
            <v>2132329.95</v>
          </cell>
          <cell r="N29">
            <v>56006479.75</v>
          </cell>
          <cell r="O29">
            <v>157628563.42</v>
          </cell>
        </row>
        <row r="30">
          <cell r="C30" t="str">
            <v>Series 2001 V-AA</v>
          </cell>
          <cell r="D30">
            <v>15156</v>
          </cell>
          <cell r="E30">
            <v>2635</v>
          </cell>
          <cell r="F30">
            <v>748</v>
          </cell>
          <cell r="G30">
            <v>282</v>
          </cell>
          <cell r="H30">
            <v>5739</v>
          </cell>
          <cell r="I30">
            <v>24560</v>
          </cell>
          <cell r="J30">
            <v>56545410.32</v>
          </cell>
          <cell r="K30">
            <v>5950438.69</v>
          </cell>
          <cell r="L30">
            <v>2129742.23</v>
          </cell>
          <cell r="M30">
            <v>1162751.74</v>
          </cell>
          <cell r="N30">
            <v>83373842.41</v>
          </cell>
          <cell r="O30">
            <v>149162185.39</v>
          </cell>
        </row>
        <row r="31">
          <cell r="C31" t="str">
            <v>Series 2002 BB-DD</v>
          </cell>
          <cell r="D31">
            <v>8275</v>
          </cell>
          <cell r="E31">
            <v>1671</v>
          </cell>
          <cell r="F31">
            <v>583</v>
          </cell>
          <cell r="G31">
            <v>268</v>
          </cell>
          <cell r="H31">
            <v>1122</v>
          </cell>
          <cell r="I31">
            <v>11919</v>
          </cell>
          <cell r="J31">
            <v>31684402.18</v>
          </cell>
          <cell r="K31">
            <v>3277028.09</v>
          </cell>
          <cell r="L31">
            <v>2058850.94</v>
          </cell>
          <cell r="M31">
            <v>812942.59</v>
          </cell>
          <cell r="N31">
            <v>20866799</v>
          </cell>
          <cell r="O31">
            <v>58700022.8</v>
          </cell>
        </row>
        <row r="32">
          <cell r="C32" t="str">
            <v>Series 2003 EE-LL</v>
          </cell>
          <cell r="D32">
            <v>44295</v>
          </cell>
          <cell r="E32">
            <v>8126</v>
          </cell>
          <cell r="F32">
            <v>1813</v>
          </cell>
          <cell r="G32">
            <v>2441</v>
          </cell>
          <cell r="H32">
            <v>2610</v>
          </cell>
          <cell r="I32">
            <v>59285</v>
          </cell>
          <cell r="J32">
            <v>270931615.56</v>
          </cell>
          <cell r="K32">
            <v>22748914.88</v>
          </cell>
          <cell r="L32">
            <v>8329507.32</v>
          </cell>
          <cell r="M32">
            <v>13890596.84</v>
          </cell>
          <cell r="N32">
            <v>34507809.6</v>
          </cell>
          <cell r="O32">
            <v>350408444.2</v>
          </cell>
        </row>
        <row r="33">
          <cell r="C33" t="str">
            <v>Series 2004 MM-PP</v>
          </cell>
          <cell r="D33">
            <v>15462</v>
          </cell>
          <cell r="E33">
            <v>2609</v>
          </cell>
          <cell r="F33">
            <v>642</v>
          </cell>
          <cell r="G33">
            <v>679</v>
          </cell>
          <cell r="H33">
            <v>2626</v>
          </cell>
          <cell r="I33">
            <v>22018</v>
          </cell>
          <cell r="J33">
            <v>54868827.79</v>
          </cell>
          <cell r="K33">
            <v>5465214.74</v>
          </cell>
          <cell r="L33">
            <v>1899617.32</v>
          </cell>
          <cell r="M33">
            <v>2791885.6</v>
          </cell>
          <cell r="N33">
            <v>33724820.24</v>
          </cell>
          <cell r="O33">
            <v>98750365.69</v>
          </cell>
        </row>
        <row r="34">
          <cell r="C34" t="str">
            <v>TOTALS</v>
          </cell>
          <cell r="D34">
            <v>135459</v>
          </cell>
          <cell r="E34">
            <v>23472</v>
          </cell>
          <cell r="F34">
            <v>6079</v>
          </cell>
          <cell r="G34">
            <v>5611</v>
          </cell>
          <cell r="H34">
            <v>21251</v>
          </cell>
          <cell r="I34">
            <v>191872</v>
          </cell>
          <cell r="J34">
            <v>681918058.78</v>
          </cell>
          <cell r="K34">
            <v>64921244.97</v>
          </cell>
          <cell r="L34">
            <v>24003656.79</v>
          </cell>
          <cell r="M34">
            <v>28529970.55</v>
          </cell>
          <cell r="N34">
            <v>296175974.14</v>
          </cell>
          <cell r="O34">
            <v>1095548905.23</v>
          </cell>
        </row>
        <row r="35">
          <cell r="C35" t="str">
            <v>TOTALS</v>
          </cell>
          <cell r="D35">
            <v>144616</v>
          </cell>
          <cell r="E35">
            <v>25633</v>
          </cell>
          <cell r="F35">
            <v>6465</v>
          </cell>
          <cell r="G35">
            <v>6695</v>
          </cell>
          <cell r="H35">
            <v>19319</v>
          </cell>
          <cell r="I35">
            <v>202728</v>
          </cell>
          <cell r="J35">
            <v>842970151.21</v>
          </cell>
          <cell r="K35">
            <v>78183514.65</v>
          </cell>
          <cell r="L35">
            <v>27241875.41</v>
          </cell>
          <cell r="M35">
            <v>38475142.41</v>
          </cell>
          <cell r="N35">
            <v>261278509.68</v>
          </cell>
          <cell r="O35">
            <v>1248149193.36</v>
          </cell>
        </row>
        <row r="36">
          <cell r="C36" t="str">
            <v>TOTALS</v>
          </cell>
          <cell r="D36">
            <v>136722</v>
          </cell>
          <cell r="E36">
            <v>24891</v>
          </cell>
          <cell r="F36">
            <v>6156</v>
          </cell>
          <cell r="G36">
            <v>6349</v>
          </cell>
          <cell r="H36">
            <v>17656</v>
          </cell>
          <cell r="I36">
            <v>191774</v>
          </cell>
          <cell r="J36">
            <v>984520061.77</v>
          </cell>
          <cell r="K36">
            <v>88665075.2</v>
          </cell>
          <cell r="L36">
            <v>30157131.56</v>
          </cell>
          <cell r="M36">
            <v>46104726.1</v>
          </cell>
          <cell r="N36">
            <v>233755462.13</v>
          </cell>
          <cell r="O36">
            <v>1383202456.76</v>
          </cell>
        </row>
        <row r="37">
          <cell r="C37" t="str">
            <v>TOTALS</v>
          </cell>
          <cell r="D37">
            <v>147968</v>
          </cell>
          <cell r="E37">
            <v>26701</v>
          </cell>
          <cell r="F37">
            <v>6211</v>
          </cell>
          <cell r="G37">
            <v>5632</v>
          </cell>
          <cell r="H37">
            <v>19548</v>
          </cell>
          <cell r="I37">
            <v>206060</v>
          </cell>
          <cell r="J37">
            <v>1133793706.39</v>
          </cell>
          <cell r="K37">
            <v>99656097.53</v>
          </cell>
          <cell r="L37">
            <v>33053282.04</v>
          </cell>
          <cell r="M37">
            <v>46740018.66</v>
          </cell>
          <cell r="N37">
            <v>258528855.33</v>
          </cell>
          <cell r="O37">
            <v>1571771959.95</v>
          </cell>
        </row>
        <row r="43">
          <cell r="C43" t="str">
            <v>Series</v>
          </cell>
          <cell r="D43" t="str">
            <v>4-YrLns</v>
          </cell>
          <cell r="E43" t="str">
            <v>2-YrLns</v>
          </cell>
          <cell r="F43" t="str">
            <v>PropLns</v>
          </cell>
          <cell r="G43" t="str">
            <v>VocLns</v>
          </cell>
          <cell r="H43" t="str">
            <v>OtherLns</v>
          </cell>
          <cell r="I43" t="str">
            <v>TotalLns</v>
          </cell>
          <cell r="J43" t="str">
            <v>4-Yr$</v>
          </cell>
          <cell r="K43" t="str">
            <v>2-Yr$</v>
          </cell>
          <cell r="L43" t="str">
            <v>Prop$</v>
          </cell>
          <cell r="M43" t="str">
            <v>Voc$</v>
          </cell>
          <cell r="N43" t="str">
            <v>Other$</v>
          </cell>
          <cell r="O43" t="str">
            <v>Total$</v>
          </cell>
        </row>
        <row r="44">
          <cell r="C44" t="str">
            <v>Series 1995 A-D</v>
          </cell>
          <cell r="D44">
            <v>2508</v>
          </cell>
          <cell r="E44">
            <v>91</v>
          </cell>
          <cell r="F44">
            <v>63</v>
          </cell>
          <cell r="G44">
            <v>41</v>
          </cell>
          <cell r="H44">
            <v>46</v>
          </cell>
          <cell r="I44">
            <v>2749</v>
          </cell>
          <cell r="J44">
            <v>10980649.81</v>
          </cell>
          <cell r="K44">
            <v>577775.35</v>
          </cell>
          <cell r="L44">
            <v>781136.08</v>
          </cell>
          <cell r="M44">
            <v>280006.38</v>
          </cell>
          <cell r="N44">
            <v>274944.02</v>
          </cell>
          <cell r="O44">
            <v>12894511.64</v>
          </cell>
        </row>
        <row r="45">
          <cell r="C45" t="str">
            <v>Series 1996 F-I</v>
          </cell>
          <cell r="D45">
            <v>1425</v>
          </cell>
          <cell r="E45">
            <v>4</v>
          </cell>
          <cell r="F45">
            <v>7</v>
          </cell>
          <cell r="G45">
            <v>2</v>
          </cell>
          <cell r="H45">
            <v>3</v>
          </cell>
          <cell r="I45">
            <v>1441</v>
          </cell>
          <cell r="J45">
            <v>7470873.9</v>
          </cell>
          <cell r="K45">
            <v>7853.57</v>
          </cell>
          <cell r="L45">
            <v>85004.51</v>
          </cell>
          <cell r="M45">
            <v>10374.96</v>
          </cell>
          <cell r="N45">
            <v>29818.99</v>
          </cell>
          <cell r="O45">
            <v>7603925.93</v>
          </cell>
        </row>
        <row r="46">
          <cell r="C46" t="str">
            <v>Series 1998 K-O</v>
          </cell>
          <cell r="D46">
            <v>3004</v>
          </cell>
          <cell r="E46">
            <v>17</v>
          </cell>
          <cell r="F46">
            <v>21</v>
          </cell>
          <cell r="G46">
            <v>5</v>
          </cell>
          <cell r="H46">
            <v>15</v>
          </cell>
          <cell r="I46">
            <v>3062</v>
          </cell>
          <cell r="J46">
            <v>15313471.56</v>
          </cell>
          <cell r="K46">
            <v>63118.41</v>
          </cell>
          <cell r="L46">
            <v>232871.23</v>
          </cell>
          <cell r="M46">
            <v>15080.01</v>
          </cell>
          <cell r="N46">
            <v>123307.24</v>
          </cell>
          <cell r="O46">
            <v>15747848.45</v>
          </cell>
        </row>
        <row r="47">
          <cell r="C47" t="str">
            <v>Series 2000 P-U</v>
          </cell>
          <cell r="D47">
            <v>2024</v>
          </cell>
          <cell r="E47">
            <v>130</v>
          </cell>
          <cell r="F47">
            <v>73</v>
          </cell>
          <cell r="G47">
            <v>32</v>
          </cell>
          <cell r="H47">
            <v>43</v>
          </cell>
          <cell r="I47">
            <v>2024</v>
          </cell>
          <cell r="J47">
            <v>9435785.28</v>
          </cell>
          <cell r="K47">
            <v>889579.47</v>
          </cell>
          <cell r="L47">
            <v>902206.2</v>
          </cell>
          <cell r="M47">
            <v>367409.48</v>
          </cell>
          <cell r="N47">
            <v>416689.45</v>
          </cell>
          <cell r="O47">
            <v>9435785.28</v>
          </cell>
        </row>
        <row r="48">
          <cell r="C48" t="str">
            <v>Series 2002 BB-DD</v>
          </cell>
          <cell r="D48">
            <v>7758</v>
          </cell>
          <cell r="E48">
            <v>267</v>
          </cell>
          <cell r="F48">
            <v>278</v>
          </cell>
          <cell r="G48">
            <v>94</v>
          </cell>
          <cell r="H48">
            <v>56</v>
          </cell>
          <cell r="I48">
            <v>8453</v>
          </cell>
          <cell r="J48">
            <v>37794654.41</v>
          </cell>
          <cell r="K48">
            <v>1860105.9</v>
          </cell>
          <cell r="L48">
            <v>4253820.31</v>
          </cell>
          <cell r="M48">
            <v>884452.63</v>
          </cell>
          <cell r="N48">
            <v>645301.15</v>
          </cell>
          <cell r="O48">
            <v>45438334.4</v>
          </cell>
        </row>
        <row r="49">
          <cell r="C49" t="str">
            <v>Series 2004 MM-PP</v>
          </cell>
          <cell r="D49">
            <v>1620</v>
          </cell>
          <cell r="E49">
            <v>248</v>
          </cell>
          <cell r="F49">
            <v>56</v>
          </cell>
          <cell r="G49">
            <v>37</v>
          </cell>
          <cell r="H49">
            <v>9</v>
          </cell>
          <cell r="I49">
            <v>1970</v>
          </cell>
          <cell r="J49">
            <v>6881707.24</v>
          </cell>
          <cell r="K49">
            <v>1067868.17</v>
          </cell>
          <cell r="L49">
            <v>741902</v>
          </cell>
          <cell r="M49">
            <v>243577</v>
          </cell>
          <cell r="N49">
            <v>145235</v>
          </cell>
          <cell r="O49">
            <v>9080289.41</v>
          </cell>
        </row>
        <row r="50">
          <cell r="C50" t="str">
            <v>TOTALS</v>
          </cell>
          <cell r="D50">
            <v>18339</v>
          </cell>
          <cell r="E50">
            <v>627</v>
          </cell>
          <cell r="F50">
            <v>425</v>
          </cell>
          <cell r="G50">
            <v>179</v>
          </cell>
          <cell r="H50">
            <v>129</v>
          </cell>
          <cell r="I50">
            <v>19699</v>
          </cell>
          <cell r="J50">
            <v>87877142.2</v>
          </cell>
          <cell r="K50">
            <v>3576721.4</v>
          </cell>
          <cell r="L50">
            <v>6094734.13</v>
          </cell>
          <cell r="M50">
            <v>1433490.98</v>
          </cell>
          <cell r="N50">
            <v>1218606.4</v>
          </cell>
          <cell r="O50">
            <v>100200695.11</v>
          </cell>
        </row>
        <row r="51">
          <cell r="C51" t="str">
            <v>Series 2003 EE-LL</v>
          </cell>
          <cell r="D51">
            <v>2403</v>
          </cell>
          <cell r="E51">
            <v>106</v>
          </cell>
          <cell r="F51">
            <v>1</v>
          </cell>
          <cell r="G51">
            <v>30</v>
          </cell>
          <cell r="H51">
            <v>11</v>
          </cell>
          <cell r="I51">
            <v>2404</v>
          </cell>
          <cell r="J51">
            <v>12913873.74</v>
          </cell>
          <cell r="K51">
            <v>970049.13</v>
          </cell>
          <cell r="L51">
            <v>8175</v>
          </cell>
          <cell r="M51">
            <v>327487.52</v>
          </cell>
          <cell r="N51">
            <v>125343.52</v>
          </cell>
          <cell r="O51">
            <v>12922048.74</v>
          </cell>
        </row>
        <row r="65">
          <cell r="C65" t="str">
            <v>Series</v>
          </cell>
          <cell r="D65" t="str">
            <v>4-YrLns</v>
          </cell>
          <cell r="E65" t="str">
            <v>2-YrLns</v>
          </cell>
          <cell r="F65" t="str">
            <v>PropLns</v>
          </cell>
          <cell r="G65" t="str">
            <v>VocLns</v>
          </cell>
          <cell r="H65" t="str">
            <v>OtherLns</v>
          </cell>
          <cell r="I65" t="str">
            <v>TotalLns</v>
          </cell>
          <cell r="J65" t="str">
            <v>4-Yr$</v>
          </cell>
          <cell r="K65" t="str">
            <v>2-Yr$</v>
          </cell>
          <cell r="L65" t="str">
            <v>Prop$</v>
          </cell>
          <cell r="M65" t="str">
            <v>Voc$</v>
          </cell>
          <cell r="N65" t="str">
            <v>Other$</v>
          </cell>
          <cell r="O65" t="str">
            <v>Total$</v>
          </cell>
        </row>
        <row r="66">
          <cell r="C66" t="str">
            <v>Series 1995 A-D</v>
          </cell>
          <cell r="D66">
            <v>726</v>
          </cell>
          <cell r="E66">
            <v>2</v>
          </cell>
          <cell r="F66">
            <v>1</v>
          </cell>
          <cell r="G66">
            <v>2</v>
          </cell>
          <cell r="H66">
            <v>13</v>
          </cell>
          <cell r="I66">
            <v>744</v>
          </cell>
          <cell r="J66">
            <v>3909286.58</v>
          </cell>
          <cell r="K66">
            <v>14402.62</v>
          </cell>
          <cell r="L66">
            <v>4167.56</v>
          </cell>
          <cell r="M66">
            <v>4532.25</v>
          </cell>
          <cell r="N66">
            <v>63744.81</v>
          </cell>
          <cell r="O66">
            <v>3996133.82</v>
          </cell>
        </row>
        <row r="67">
          <cell r="C67" t="str">
            <v>Series 1996 F-I</v>
          </cell>
          <cell r="D67">
            <v>1437</v>
          </cell>
          <cell r="E67">
            <v>4</v>
          </cell>
          <cell r="F67">
            <v>7</v>
          </cell>
          <cell r="G67">
            <v>2</v>
          </cell>
          <cell r="H67">
            <v>4</v>
          </cell>
          <cell r="I67">
            <v>1454</v>
          </cell>
          <cell r="J67">
            <v>7645330.95</v>
          </cell>
          <cell r="K67">
            <v>7997.33</v>
          </cell>
          <cell r="L67">
            <v>87074.92</v>
          </cell>
          <cell r="M67">
            <v>10612.1</v>
          </cell>
          <cell r="N67">
            <v>43469.89</v>
          </cell>
          <cell r="O67">
            <v>7794485.19</v>
          </cell>
        </row>
        <row r="68">
          <cell r="C68" t="str">
            <v>Series 1998 K-O</v>
          </cell>
          <cell r="D68">
            <v>3009</v>
          </cell>
          <cell r="E68">
            <v>17</v>
          </cell>
          <cell r="F68">
            <v>21</v>
          </cell>
          <cell r="G68">
            <v>5</v>
          </cell>
          <cell r="H68">
            <v>15</v>
          </cell>
          <cell r="I68">
            <v>3067</v>
          </cell>
          <cell r="J68">
            <v>15344715.17</v>
          </cell>
          <cell r="K68">
            <v>70454.13</v>
          </cell>
          <cell r="L68">
            <v>240236.33</v>
          </cell>
          <cell r="M68">
            <v>15911.73</v>
          </cell>
          <cell r="N68">
            <v>126333.53</v>
          </cell>
          <cell r="O68">
            <v>15797650.89</v>
          </cell>
        </row>
        <row r="69">
          <cell r="C69" t="str">
            <v>Series 2000 P-U</v>
          </cell>
          <cell r="D69">
            <v>2079</v>
          </cell>
          <cell r="E69">
            <v>131</v>
          </cell>
          <cell r="F69">
            <v>75</v>
          </cell>
          <cell r="G69">
            <v>33</v>
          </cell>
          <cell r="H69">
            <v>43</v>
          </cell>
          <cell r="I69">
            <v>2079</v>
          </cell>
          <cell r="J69">
            <v>9945480.05</v>
          </cell>
          <cell r="K69">
            <v>893909.14</v>
          </cell>
          <cell r="L69">
            <v>934956.75</v>
          </cell>
          <cell r="M69">
            <v>368266.27</v>
          </cell>
          <cell r="N69">
            <v>417967.32</v>
          </cell>
          <cell r="O69">
            <v>9945480.05</v>
          </cell>
        </row>
        <row r="70">
          <cell r="C70" t="str">
            <v>Series 2002 BB-DD</v>
          </cell>
          <cell r="D70">
            <v>5996</v>
          </cell>
          <cell r="E70">
            <v>267</v>
          </cell>
          <cell r="F70">
            <v>186</v>
          </cell>
          <cell r="G70">
            <v>92</v>
          </cell>
          <cell r="H70">
            <v>40</v>
          </cell>
          <cell r="I70">
            <v>6581</v>
          </cell>
          <cell r="J70">
            <v>31969630.8</v>
          </cell>
          <cell r="K70">
            <v>1819633.95</v>
          </cell>
          <cell r="L70">
            <v>2673719.06</v>
          </cell>
          <cell r="M70">
            <v>720623.17</v>
          </cell>
          <cell r="N70">
            <v>461719</v>
          </cell>
          <cell r="O70">
            <v>37645325.98</v>
          </cell>
        </row>
        <row r="71">
          <cell r="C71" t="str">
            <v>Series 2003 EE-LL</v>
          </cell>
          <cell r="D71">
            <v>5</v>
          </cell>
          <cell r="E71">
            <v>146</v>
          </cell>
          <cell r="F71">
            <v>1</v>
          </cell>
          <cell r="G71">
            <v>63</v>
          </cell>
          <cell r="H71">
            <v>22</v>
          </cell>
          <cell r="I71">
            <v>28</v>
          </cell>
          <cell r="J71">
            <v>21130.3</v>
          </cell>
          <cell r="K71">
            <v>1330435.86</v>
          </cell>
          <cell r="L71">
            <v>1304.42</v>
          </cell>
          <cell r="M71">
            <v>631435.22</v>
          </cell>
          <cell r="N71">
            <v>70866</v>
          </cell>
          <cell r="O71">
            <v>93300.72</v>
          </cell>
        </row>
        <row r="72">
          <cell r="C72" t="str">
            <v>TOTALS</v>
          </cell>
          <cell r="D72">
            <v>13252</v>
          </cell>
          <cell r="E72">
            <v>290</v>
          </cell>
          <cell r="F72">
            <v>216</v>
          </cell>
          <cell r="G72">
            <v>101</v>
          </cell>
          <cell r="H72">
            <v>94</v>
          </cell>
          <cell r="I72">
            <v>13953</v>
          </cell>
          <cell r="J72">
            <v>68835573.85</v>
          </cell>
          <cell r="K72">
            <v>1912488.03</v>
          </cell>
          <cell r="L72">
            <v>3006502.29</v>
          </cell>
          <cell r="M72">
            <v>751679.25</v>
          </cell>
          <cell r="N72">
            <v>766133.23</v>
          </cell>
          <cell r="O72">
            <v>75272376.65</v>
          </cell>
        </row>
      </sheetData>
      <sheetData sheetId="12">
        <row r="10">
          <cell r="A10" t="str">
            <v>Series 1985</v>
          </cell>
          <cell r="B10" t="str">
            <v>STAF</v>
          </cell>
          <cell r="C10">
            <v>11426417.23</v>
          </cell>
          <cell r="D10">
            <v>0</v>
          </cell>
          <cell r="E10">
            <v>-2156859.87</v>
          </cell>
          <cell r="F10">
            <v>15786479.22</v>
          </cell>
          <cell r="G10">
            <v>25056036.58</v>
          </cell>
          <cell r="H10">
            <v>11942</v>
          </cell>
        </row>
        <row r="11">
          <cell r="A11" t="str">
            <v>Series 1985</v>
          </cell>
          <cell r="B11" t="str">
            <v>STAU</v>
          </cell>
          <cell r="C11">
            <v>19720529.980000004</v>
          </cell>
          <cell r="D11">
            <v>0</v>
          </cell>
          <cell r="E11">
            <v>-1648310.8</v>
          </cell>
          <cell r="F11">
            <v>-3330528.59</v>
          </cell>
          <cell r="G11">
            <v>14741690.590000004</v>
          </cell>
          <cell r="H11">
            <v>4626</v>
          </cell>
        </row>
        <row r="12">
          <cell r="A12" t="str">
            <v>Series 1985</v>
          </cell>
          <cell r="B12" t="str">
            <v>SLS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Series 1985</v>
          </cell>
          <cell r="B13" t="str">
            <v>PLUS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Series 1985</v>
          </cell>
          <cell r="B14" t="str">
            <v>HEAL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Series 1985</v>
          </cell>
          <cell r="B15" t="str">
            <v>CONS Sub/Unsub</v>
          </cell>
          <cell r="C15">
            <v>11128231.09</v>
          </cell>
          <cell r="D15">
            <v>0</v>
          </cell>
          <cell r="E15">
            <v>-112355.52</v>
          </cell>
          <cell r="F15">
            <v>-9547947.95</v>
          </cell>
          <cell r="G15">
            <v>1467927.620000001</v>
          </cell>
          <cell r="H15">
            <v>149</v>
          </cell>
        </row>
        <row r="16">
          <cell r="A16" t="str">
            <v>Series 1985</v>
          </cell>
          <cell r="B16" t="str">
            <v>Alternative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Series 1992 A</v>
          </cell>
          <cell r="B17" t="str">
            <v>STAF</v>
          </cell>
          <cell r="C17">
            <v>0</v>
          </cell>
          <cell r="D17">
            <v>0</v>
          </cell>
          <cell r="E17">
            <v>4.28</v>
          </cell>
          <cell r="F17">
            <v>-1.21</v>
          </cell>
          <cell r="G17">
            <v>3.0700000000000003</v>
          </cell>
          <cell r="H17">
            <v>0</v>
          </cell>
        </row>
        <row r="18">
          <cell r="A18" t="str">
            <v>Series 1992 A</v>
          </cell>
          <cell r="B18" t="str">
            <v>STAU</v>
          </cell>
          <cell r="C18">
            <v>0</v>
          </cell>
          <cell r="D18">
            <v>0</v>
          </cell>
          <cell r="E18">
            <v>-10.47</v>
          </cell>
          <cell r="F18">
            <v>10.57</v>
          </cell>
          <cell r="G18">
            <v>0.09999999999999964</v>
          </cell>
          <cell r="H18">
            <v>0</v>
          </cell>
        </row>
        <row r="19">
          <cell r="A19" t="str">
            <v>Series 1992 A</v>
          </cell>
          <cell r="B19" t="str">
            <v>SLS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Series 1992 A</v>
          </cell>
          <cell r="B20" t="str">
            <v>PLUS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Series 1992 A</v>
          </cell>
          <cell r="B21" t="str">
            <v>HEAL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Series 1992 A</v>
          </cell>
          <cell r="B22" t="str">
            <v>CONS Sub/Unsub</v>
          </cell>
          <cell r="C22">
            <v>0</v>
          </cell>
          <cell r="D22">
            <v>0</v>
          </cell>
          <cell r="E22">
            <v>-125.79</v>
          </cell>
          <cell r="F22">
            <v>125.79</v>
          </cell>
          <cell r="G22">
            <v>0</v>
          </cell>
          <cell r="H22">
            <v>0</v>
          </cell>
        </row>
        <row r="23">
          <cell r="A23" t="str">
            <v>Series 1992 A</v>
          </cell>
          <cell r="B23" t="str">
            <v>Alternative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Series 1992 B-C</v>
          </cell>
          <cell r="B24" t="str">
            <v>STAF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Series 1992 B-C</v>
          </cell>
          <cell r="B25" t="str">
            <v>STAU</v>
          </cell>
          <cell r="C25">
            <v>0</v>
          </cell>
          <cell r="D25">
            <v>0</v>
          </cell>
          <cell r="E25">
            <v>-7.81</v>
          </cell>
          <cell r="F25">
            <v>7.81</v>
          </cell>
          <cell r="G25">
            <v>0</v>
          </cell>
          <cell r="H25">
            <v>0</v>
          </cell>
        </row>
        <row r="26">
          <cell r="A26" t="str">
            <v>Series 1992 B-C</v>
          </cell>
          <cell r="B26" t="str">
            <v>SLS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 t="str">
            <v>Series 1992 B-C</v>
          </cell>
          <cell r="B27" t="str">
            <v>PLUS</v>
          </cell>
          <cell r="C27">
            <v>0</v>
          </cell>
          <cell r="D27">
            <v>0</v>
          </cell>
          <cell r="E27">
            <v>2794.51</v>
          </cell>
          <cell r="F27">
            <v>-2794.51</v>
          </cell>
          <cell r="G27">
            <v>0</v>
          </cell>
          <cell r="H27">
            <v>0</v>
          </cell>
        </row>
        <row r="28">
          <cell r="A28" t="str">
            <v>Series 1992 B-C</v>
          </cell>
          <cell r="B28" t="str">
            <v>HEAL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Series 1992 B-C</v>
          </cell>
          <cell r="B29" t="str">
            <v>CONS Sub/Unsub</v>
          </cell>
          <cell r="C29">
            <v>0</v>
          </cell>
          <cell r="D29">
            <v>0</v>
          </cell>
          <cell r="E29">
            <v>-84.13</v>
          </cell>
          <cell r="F29">
            <v>85.03</v>
          </cell>
          <cell r="G29">
            <v>0.9000000000000057</v>
          </cell>
          <cell r="H29">
            <v>0</v>
          </cell>
        </row>
        <row r="30">
          <cell r="A30" t="str">
            <v>Series 1992 B-C</v>
          </cell>
          <cell r="B30" t="str">
            <v>Alternative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Series 1993 D-E</v>
          </cell>
          <cell r="B31" t="str">
            <v>STAF</v>
          </cell>
          <cell r="C31">
            <v>0</v>
          </cell>
          <cell r="D31">
            <v>0</v>
          </cell>
          <cell r="E31">
            <v>209.98</v>
          </cell>
          <cell r="F31">
            <v>-205.35</v>
          </cell>
          <cell r="G31">
            <v>4.6299999999999955</v>
          </cell>
          <cell r="H31">
            <v>0</v>
          </cell>
        </row>
        <row r="32">
          <cell r="A32" t="str">
            <v>Series 1993 D-E</v>
          </cell>
          <cell r="B32" t="str">
            <v>STAU</v>
          </cell>
          <cell r="C32">
            <v>0</v>
          </cell>
          <cell r="D32">
            <v>0</v>
          </cell>
          <cell r="E32">
            <v>-110.77</v>
          </cell>
          <cell r="F32">
            <v>166.63</v>
          </cell>
          <cell r="G32">
            <v>55.86</v>
          </cell>
          <cell r="H32">
            <v>0</v>
          </cell>
        </row>
        <row r="33">
          <cell r="A33" t="str">
            <v>Series 1993 D-E</v>
          </cell>
          <cell r="B33" t="str">
            <v>SLS</v>
          </cell>
          <cell r="C33">
            <v>3.9794556538907955E-15</v>
          </cell>
          <cell r="D33">
            <v>0</v>
          </cell>
          <cell r="E33">
            <v>0</v>
          </cell>
          <cell r="F33">
            <v>0</v>
          </cell>
          <cell r="G33">
            <v>3.9794556538907955E-15</v>
          </cell>
          <cell r="H33">
            <v>0</v>
          </cell>
        </row>
        <row r="34">
          <cell r="A34" t="str">
            <v>Series 1993 D-E</v>
          </cell>
          <cell r="B34" t="str">
            <v>PLUS</v>
          </cell>
          <cell r="C34">
            <v>0</v>
          </cell>
          <cell r="D34">
            <v>0</v>
          </cell>
          <cell r="E34">
            <v>-336.44</v>
          </cell>
          <cell r="F34">
            <v>336.84</v>
          </cell>
          <cell r="G34">
            <v>0.39999999999997726</v>
          </cell>
          <cell r="H34">
            <v>0</v>
          </cell>
        </row>
        <row r="35">
          <cell r="A35" t="str">
            <v>Series 1993 D-E</v>
          </cell>
          <cell r="B35" t="str">
            <v>HEAL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Series 1993 D-E</v>
          </cell>
          <cell r="B36" t="str">
            <v>CONS Sub/Unsub</v>
          </cell>
          <cell r="C36">
            <v>0</v>
          </cell>
          <cell r="D36">
            <v>0</v>
          </cell>
          <cell r="E36">
            <v>-15.96</v>
          </cell>
          <cell r="F36">
            <v>70.31</v>
          </cell>
          <cell r="G36">
            <v>54.35</v>
          </cell>
          <cell r="H36">
            <v>0</v>
          </cell>
        </row>
        <row r="37">
          <cell r="A37" t="str">
            <v>Series 1993 D-E</v>
          </cell>
          <cell r="B37" t="str">
            <v>Alternative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Series 1993 F-J</v>
          </cell>
          <cell r="B38" t="str">
            <v>STAF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Series 1993 F-J</v>
          </cell>
          <cell r="B39" t="str">
            <v>STAU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Series 1993 F-J</v>
          </cell>
          <cell r="B40" t="str">
            <v>SLS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Series 1993 F-J</v>
          </cell>
          <cell r="B41" t="str">
            <v>PLUS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Series 1993 F-J</v>
          </cell>
          <cell r="B42" t="str">
            <v>HEAL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Series 1993 F-J</v>
          </cell>
          <cell r="B43" t="str">
            <v>CONS Sub/Unsub</v>
          </cell>
          <cell r="C43">
            <v>78.09000000000015</v>
          </cell>
          <cell r="D43">
            <v>0</v>
          </cell>
          <cell r="E43">
            <v>0</v>
          </cell>
          <cell r="F43">
            <v>0</v>
          </cell>
          <cell r="G43">
            <v>78.09000000000015</v>
          </cell>
          <cell r="H43">
            <v>0</v>
          </cell>
        </row>
        <row r="44">
          <cell r="A44" t="str">
            <v>Series 1993 F-J</v>
          </cell>
          <cell r="B44" t="str">
            <v>Alternative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Series 1995 A-D</v>
          </cell>
          <cell r="B45" t="str">
            <v>STAF</v>
          </cell>
          <cell r="C45">
            <v>7987975.519999999</v>
          </cell>
          <cell r="D45">
            <v>0</v>
          </cell>
          <cell r="E45">
            <v>-741494.44</v>
          </cell>
          <cell r="F45">
            <v>-2493525.84</v>
          </cell>
          <cell r="G45">
            <v>4752955.239999998</v>
          </cell>
          <cell r="H45">
            <v>1857</v>
          </cell>
        </row>
        <row r="46">
          <cell r="A46" t="str">
            <v>Series 1995 A-D</v>
          </cell>
          <cell r="B46" t="str">
            <v>STAU</v>
          </cell>
          <cell r="C46">
            <v>6929988.54</v>
          </cell>
          <cell r="D46">
            <v>0</v>
          </cell>
          <cell r="E46">
            <v>-687939.26</v>
          </cell>
          <cell r="F46">
            <v>-1873151.99</v>
          </cell>
          <cell r="G46">
            <v>4368897.29</v>
          </cell>
          <cell r="H46">
            <v>1072</v>
          </cell>
        </row>
        <row r="47">
          <cell r="A47" t="str">
            <v>Series 1995 A-D</v>
          </cell>
          <cell r="B47" t="str">
            <v>SLS</v>
          </cell>
          <cell r="C47">
            <v>73381.28</v>
          </cell>
          <cell r="D47">
            <v>0</v>
          </cell>
          <cell r="E47">
            <v>-11920.81</v>
          </cell>
          <cell r="F47">
            <v>722.81</v>
          </cell>
          <cell r="G47">
            <v>62183.28</v>
          </cell>
          <cell r="H47">
            <v>18</v>
          </cell>
        </row>
        <row r="48">
          <cell r="A48" t="str">
            <v>Series 1995 A-D</v>
          </cell>
          <cell r="B48" t="str">
            <v>PLUS</v>
          </cell>
          <cell r="C48">
            <v>13203789.55</v>
          </cell>
          <cell r="D48">
            <v>0</v>
          </cell>
          <cell r="E48">
            <v>-2040337.86</v>
          </cell>
          <cell r="F48">
            <v>14612.05</v>
          </cell>
          <cell r="G48">
            <v>11178063.740000002</v>
          </cell>
          <cell r="H48">
            <v>2300</v>
          </cell>
        </row>
        <row r="49">
          <cell r="A49" t="str">
            <v>Series 1995 A-D</v>
          </cell>
          <cell r="B49" t="str">
            <v>HEAL</v>
          </cell>
          <cell r="C49">
            <v>3412819.62</v>
          </cell>
          <cell r="D49">
            <v>0</v>
          </cell>
          <cell r="E49">
            <v>-135951.08</v>
          </cell>
          <cell r="F49">
            <v>357967.18</v>
          </cell>
          <cell r="G49">
            <v>3634835.72</v>
          </cell>
          <cell r="H49">
            <v>308</v>
          </cell>
        </row>
        <row r="50">
          <cell r="A50" t="str">
            <v>Series 1995 A-D</v>
          </cell>
          <cell r="B50" t="str">
            <v>CONS Sub/Unsub</v>
          </cell>
          <cell r="C50">
            <v>53915260.32000001</v>
          </cell>
          <cell r="D50">
            <v>9384.04</v>
          </cell>
          <cell r="E50">
            <v>-1989821.07</v>
          </cell>
          <cell r="F50">
            <v>-6056272.34</v>
          </cell>
          <cell r="G50">
            <v>45878550.95</v>
          </cell>
          <cell r="H50">
            <v>3163</v>
          </cell>
        </row>
        <row r="51">
          <cell r="A51" t="str">
            <v>Series 1995 A-D</v>
          </cell>
          <cell r="B51" t="str">
            <v>Alternative</v>
          </cell>
          <cell r="C51">
            <v>3938969.92</v>
          </cell>
          <cell r="D51">
            <v>18100</v>
          </cell>
          <cell r="E51">
            <v>-96659.3</v>
          </cell>
          <cell r="F51">
            <v>9034101.02</v>
          </cell>
          <cell r="G51">
            <v>12894511.64</v>
          </cell>
          <cell r="H51">
            <v>2749</v>
          </cell>
        </row>
        <row r="52">
          <cell r="A52" t="str">
            <v>Series 1996 F-I</v>
          </cell>
          <cell r="B52" t="str">
            <v>STAF</v>
          </cell>
          <cell r="C52">
            <v>8073800.790000002</v>
          </cell>
          <cell r="D52">
            <v>2833</v>
          </cell>
          <cell r="E52">
            <v>-359933.66</v>
          </cell>
          <cell r="F52">
            <v>-2996284.55</v>
          </cell>
          <cell r="G52">
            <v>4720415.580000002</v>
          </cell>
          <cell r="H52">
            <v>1462</v>
          </cell>
        </row>
        <row r="53">
          <cell r="A53" t="str">
            <v>Series 1996 F-I</v>
          </cell>
          <cell r="B53" t="str">
            <v>STAU</v>
          </cell>
          <cell r="C53">
            <v>2600580.52</v>
          </cell>
          <cell r="D53">
            <v>2777</v>
          </cell>
          <cell r="E53">
            <v>-100329.72</v>
          </cell>
          <cell r="F53">
            <v>1777.2</v>
          </cell>
          <cell r="G53">
            <v>2504805</v>
          </cell>
          <cell r="H53">
            <v>342</v>
          </cell>
        </row>
        <row r="54">
          <cell r="A54" t="str">
            <v>Series 1996 F-I</v>
          </cell>
          <cell r="B54" t="str">
            <v>SLS</v>
          </cell>
          <cell r="C54">
            <v>353714.73</v>
          </cell>
          <cell r="D54">
            <v>0</v>
          </cell>
          <cell r="E54">
            <v>-61576.06</v>
          </cell>
          <cell r="F54">
            <v>1681.05</v>
          </cell>
          <cell r="G54">
            <v>293819.72</v>
          </cell>
          <cell r="H54">
            <v>85</v>
          </cell>
        </row>
        <row r="55">
          <cell r="A55" t="str">
            <v>Series 1996 F-I</v>
          </cell>
          <cell r="B55" t="str">
            <v>PLUS</v>
          </cell>
          <cell r="C55">
            <v>55310370.49</v>
          </cell>
          <cell r="D55">
            <v>17033967</v>
          </cell>
          <cell r="E55">
            <v>-12248274.22</v>
          </cell>
          <cell r="F55">
            <v>-4983302.26</v>
          </cell>
          <cell r="G55">
            <v>55112761.01000001</v>
          </cell>
          <cell r="H55">
            <v>7530</v>
          </cell>
        </row>
        <row r="56">
          <cell r="A56" t="str">
            <v>Series 1996 F-I</v>
          </cell>
          <cell r="B56" t="str">
            <v>HEAL</v>
          </cell>
          <cell r="C56">
            <v>2404064.04</v>
          </cell>
          <cell r="D56">
            <v>0</v>
          </cell>
          <cell r="E56">
            <v>-22441.56</v>
          </cell>
          <cell r="F56">
            <v>-5522.22</v>
          </cell>
          <cell r="G56">
            <v>2376100.26</v>
          </cell>
          <cell r="H56">
            <v>102</v>
          </cell>
        </row>
        <row r="57">
          <cell r="A57" t="str">
            <v>Series 1996 F-I</v>
          </cell>
          <cell r="B57" t="str">
            <v>CONS Sub/Unsub</v>
          </cell>
          <cell r="C57">
            <v>6345957.970000001</v>
          </cell>
          <cell r="D57">
            <v>0</v>
          </cell>
          <cell r="E57">
            <v>-282266.16</v>
          </cell>
          <cell r="F57">
            <v>34174.9</v>
          </cell>
          <cell r="G57">
            <v>6097866.710000001</v>
          </cell>
          <cell r="H57">
            <v>301</v>
          </cell>
        </row>
        <row r="58">
          <cell r="A58" t="str">
            <v>Series 1996 F-I</v>
          </cell>
          <cell r="B58" t="str">
            <v>Alternative</v>
          </cell>
          <cell r="C58">
            <v>7766851.399999999</v>
          </cell>
          <cell r="D58">
            <v>0</v>
          </cell>
          <cell r="E58">
            <v>-158770.44</v>
          </cell>
          <cell r="F58">
            <v>8935.21</v>
          </cell>
          <cell r="G58">
            <v>7617016.169999999</v>
          </cell>
          <cell r="H58">
            <v>1442</v>
          </cell>
        </row>
        <row r="59">
          <cell r="A59" t="str">
            <v>Series 1998 K-O</v>
          </cell>
          <cell r="B59" t="str">
            <v>STAF</v>
          </cell>
          <cell r="C59">
            <v>1305867.150000006</v>
          </cell>
          <cell r="D59">
            <v>0</v>
          </cell>
          <cell r="E59">
            <v>-265983.02</v>
          </cell>
          <cell r="F59">
            <v>1538811.84</v>
          </cell>
          <cell r="G59">
            <v>2578695.9700000063</v>
          </cell>
          <cell r="H59">
            <v>1181</v>
          </cell>
        </row>
        <row r="60">
          <cell r="A60" t="str">
            <v>Series 1998 K-O</v>
          </cell>
          <cell r="B60" t="str">
            <v>STAU</v>
          </cell>
          <cell r="C60">
            <v>43822732.22999998</v>
          </cell>
          <cell r="D60">
            <v>0</v>
          </cell>
          <cell r="E60">
            <v>-2938414.32</v>
          </cell>
          <cell r="F60">
            <v>-4580554.19</v>
          </cell>
          <cell r="G60">
            <v>36303763.719999984</v>
          </cell>
          <cell r="H60">
            <v>8962</v>
          </cell>
        </row>
        <row r="61">
          <cell r="A61" t="str">
            <v>Series 1998 K-O</v>
          </cell>
          <cell r="B61" t="str">
            <v>SLS</v>
          </cell>
          <cell r="C61">
            <v>87246.53</v>
          </cell>
          <cell r="D61">
            <v>0</v>
          </cell>
          <cell r="E61">
            <v>-16412.24</v>
          </cell>
          <cell r="F61">
            <v>554.9</v>
          </cell>
          <cell r="G61">
            <v>71389.18999999999</v>
          </cell>
          <cell r="H61">
            <v>28</v>
          </cell>
        </row>
        <row r="62">
          <cell r="A62" t="str">
            <v>Series 1998 K-O</v>
          </cell>
          <cell r="B62" t="str">
            <v>PLUS</v>
          </cell>
          <cell r="C62">
            <v>933292.93</v>
          </cell>
          <cell r="D62">
            <v>0</v>
          </cell>
          <cell r="E62">
            <v>-585039.51</v>
          </cell>
          <cell r="F62">
            <v>4991206.22</v>
          </cell>
          <cell r="G62">
            <v>5339459.64</v>
          </cell>
          <cell r="H62">
            <v>878</v>
          </cell>
        </row>
        <row r="63">
          <cell r="A63" t="str">
            <v>Series 1998 K-O</v>
          </cell>
          <cell r="B63" t="str">
            <v>HEAL</v>
          </cell>
          <cell r="C63">
            <v>3012179.39</v>
          </cell>
          <cell r="D63">
            <v>0</v>
          </cell>
          <cell r="E63">
            <v>-104062.31</v>
          </cell>
          <cell r="F63">
            <v>372.56</v>
          </cell>
          <cell r="G63">
            <v>2908489.64</v>
          </cell>
          <cell r="H63">
            <v>264</v>
          </cell>
        </row>
        <row r="64">
          <cell r="A64" t="str">
            <v>Series 1998 K-O</v>
          </cell>
          <cell r="B64" t="str">
            <v>CONS Sub/Unsub</v>
          </cell>
          <cell r="C64">
            <v>37676067.019999996</v>
          </cell>
          <cell r="D64">
            <v>61779.21</v>
          </cell>
          <cell r="E64">
            <v>-3844273.33</v>
          </cell>
          <cell r="F64">
            <v>44079608.73</v>
          </cell>
          <cell r="G64">
            <v>77973181.63</v>
          </cell>
          <cell r="H64">
            <v>5331</v>
          </cell>
        </row>
        <row r="65">
          <cell r="A65" t="str">
            <v>Series 1998 K-O</v>
          </cell>
          <cell r="B65" t="str">
            <v>Alternative</v>
          </cell>
          <cell r="C65">
            <v>15911836.329999998</v>
          </cell>
          <cell r="D65">
            <v>0</v>
          </cell>
          <cell r="E65">
            <v>-188922.72</v>
          </cell>
          <cell r="F65">
            <v>24830.29</v>
          </cell>
          <cell r="G65">
            <v>15747743.899999997</v>
          </cell>
          <cell r="H65">
            <v>3064</v>
          </cell>
        </row>
        <row r="66">
          <cell r="A66" t="str">
            <v>Series 2000 P-U</v>
          </cell>
          <cell r="B66" t="str">
            <v>STAF</v>
          </cell>
          <cell r="C66">
            <v>20519063.48</v>
          </cell>
          <cell r="D66">
            <v>0</v>
          </cell>
          <cell r="E66">
            <v>-783765.6</v>
          </cell>
          <cell r="F66">
            <v>-15117494.11</v>
          </cell>
          <cell r="G66">
            <v>4617803.77</v>
          </cell>
          <cell r="H66">
            <v>1761</v>
          </cell>
        </row>
        <row r="67">
          <cell r="A67" t="str">
            <v>Series 2000 P-U</v>
          </cell>
          <cell r="B67" t="str">
            <v>STAU</v>
          </cell>
          <cell r="C67">
            <v>8908573.88</v>
          </cell>
          <cell r="D67">
            <v>0</v>
          </cell>
          <cell r="E67">
            <v>-773557.86</v>
          </cell>
          <cell r="F67">
            <v>-2060637.82</v>
          </cell>
          <cell r="G67">
            <v>6074378.2</v>
          </cell>
          <cell r="H67">
            <v>1799</v>
          </cell>
        </row>
        <row r="68">
          <cell r="A68" t="str">
            <v>Series 2000 P-U</v>
          </cell>
          <cell r="B68" t="str">
            <v>SLS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Series 2000 P-U</v>
          </cell>
          <cell r="B69" t="str">
            <v>PLUS</v>
          </cell>
          <cell r="C69">
            <v>31675897.660000004</v>
          </cell>
          <cell r="D69">
            <v>11978555</v>
          </cell>
          <cell r="E69">
            <v>-5456002.97</v>
          </cell>
          <cell r="F69">
            <v>29526.05</v>
          </cell>
          <cell r="G69">
            <v>38227975.74</v>
          </cell>
          <cell r="H69">
            <v>7093</v>
          </cell>
        </row>
        <row r="70">
          <cell r="A70" t="str">
            <v>Series 2000 P-U</v>
          </cell>
          <cell r="B70" t="str">
            <v>HEAL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 t="str">
            <v>Series 2000 P-U</v>
          </cell>
          <cell r="B71" t="str">
            <v>CONS Sub/Unsub</v>
          </cell>
          <cell r="C71">
            <v>96520346.90999998</v>
          </cell>
          <cell r="D71">
            <v>0</v>
          </cell>
          <cell r="E71">
            <v>-3495604.39</v>
          </cell>
          <cell r="F71">
            <v>-7494693.12</v>
          </cell>
          <cell r="G71">
            <v>85530049.39999998</v>
          </cell>
          <cell r="H71">
            <v>6870</v>
          </cell>
        </row>
        <row r="72">
          <cell r="A72" t="str">
            <v>Series 2000 P-U</v>
          </cell>
          <cell r="B72" t="str">
            <v>Alternative</v>
          </cell>
          <cell r="C72">
            <v>9945480.05</v>
          </cell>
          <cell r="D72">
            <v>0</v>
          </cell>
          <cell r="E72">
            <v>-275937.16</v>
          </cell>
          <cell r="F72">
            <v>-66734.63</v>
          </cell>
          <cell r="G72">
            <v>9602808.26</v>
          </cell>
          <cell r="H72">
            <v>2025</v>
          </cell>
        </row>
        <row r="73">
          <cell r="A73" t="str">
            <v>Series 2001 V-AA</v>
          </cell>
          <cell r="B73" t="str">
            <v>STAF</v>
          </cell>
          <cell r="C73">
            <v>37704921.9</v>
          </cell>
          <cell r="D73">
            <v>0</v>
          </cell>
          <cell r="E73">
            <v>-3164739.57</v>
          </cell>
          <cell r="F73">
            <v>22406.18</v>
          </cell>
          <cell r="G73">
            <v>34562588.51</v>
          </cell>
          <cell r="H73">
            <v>14126</v>
          </cell>
        </row>
        <row r="74">
          <cell r="A74" t="str">
            <v>Series 2001 V-AA</v>
          </cell>
          <cell r="B74" t="str">
            <v>STAU</v>
          </cell>
          <cell r="C74">
            <v>4316928.37</v>
          </cell>
          <cell r="D74">
            <v>0</v>
          </cell>
          <cell r="E74">
            <v>-315386.69</v>
          </cell>
          <cell r="F74">
            <v>8535.97</v>
          </cell>
          <cell r="G74">
            <v>4010077.6500000004</v>
          </cell>
          <cell r="H74">
            <v>857</v>
          </cell>
        </row>
        <row r="75">
          <cell r="A75" t="str">
            <v>Series 2001 V-AA</v>
          </cell>
          <cell r="B75" t="str">
            <v>SLS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A76" t="str">
            <v>Series 2001 V-AA</v>
          </cell>
          <cell r="B76" t="str">
            <v>PLUS</v>
          </cell>
          <cell r="C76">
            <v>6166568.720000001</v>
          </cell>
          <cell r="D76">
            <v>0</v>
          </cell>
          <cell r="E76">
            <v>-885177.12</v>
          </cell>
          <cell r="F76">
            <v>8299.65</v>
          </cell>
          <cell r="G76">
            <v>5289691.250000001</v>
          </cell>
          <cell r="H76">
            <v>1372</v>
          </cell>
        </row>
        <row r="77">
          <cell r="A77" t="str">
            <v>Series 2001 V-AA</v>
          </cell>
          <cell r="B77" t="str">
            <v>HEAL</v>
          </cell>
          <cell r="C77">
            <v>3009512.07</v>
          </cell>
          <cell r="D77">
            <v>0</v>
          </cell>
          <cell r="E77">
            <v>-97110.04</v>
          </cell>
          <cell r="F77">
            <v>-7396.3</v>
          </cell>
          <cell r="G77">
            <v>2905005.73</v>
          </cell>
          <cell r="H77">
            <v>333</v>
          </cell>
        </row>
        <row r="78">
          <cell r="A78" t="str">
            <v>Series 2001 V-AA</v>
          </cell>
          <cell r="B78" t="str">
            <v>CONS Sub/Unsub</v>
          </cell>
          <cell r="C78">
            <v>100971758.21999998</v>
          </cell>
          <cell r="D78">
            <v>1375.52</v>
          </cell>
          <cell r="E78">
            <v>-4594596.74</v>
          </cell>
          <cell r="F78">
            <v>403200.56</v>
          </cell>
          <cell r="G78">
            <v>96781737.55999999</v>
          </cell>
          <cell r="H78">
            <v>6851</v>
          </cell>
        </row>
        <row r="79">
          <cell r="A79" t="str">
            <v>Series 2001 V-AA</v>
          </cell>
          <cell r="B79" t="str">
            <v>Alternative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 t="str">
            <v>Series 2002 BB-DD</v>
          </cell>
          <cell r="B80" t="str">
            <v>STAF</v>
          </cell>
          <cell r="C80">
            <v>19377960.03</v>
          </cell>
          <cell r="D80">
            <v>204089.29</v>
          </cell>
          <cell r="E80">
            <v>-1711580.72</v>
          </cell>
          <cell r="F80">
            <v>20464.85</v>
          </cell>
          <cell r="G80">
            <v>17890933.450000003</v>
          </cell>
          <cell r="H80">
            <v>7897</v>
          </cell>
        </row>
        <row r="81">
          <cell r="A81" t="str">
            <v>Series 2002 BB-DD</v>
          </cell>
          <cell r="B81" t="str">
            <v>STAU</v>
          </cell>
          <cell r="C81">
            <v>107683.78</v>
          </cell>
          <cell r="D81">
            <v>53062.49</v>
          </cell>
          <cell r="E81">
            <v>-20011.24</v>
          </cell>
          <cell r="F81">
            <v>1669.6</v>
          </cell>
          <cell r="G81">
            <v>142404.63</v>
          </cell>
          <cell r="H81">
            <v>47</v>
          </cell>
        </row>
        <row r="82">
          <cell r="A82" t="str">
            <v>Series 2002 BB-DD</v>
          </cell>
          <cell r="B82" t="str">
            <v>SLS</v>
          </cell>
          <cell r="C82">
            <v>1420338.32</v>
          </cell>
          <cell r="D82">
            <v>7631.39</v>
          </cell>
          <cell r="E82">
            <v>-401552.61</v>
          </cell>
          <cell r="F82">
            <v>4656.61</v>
          </cell>
          <cell r="G82">
            <v>1031073.71</v>
          </cell>
          <cell r="H82">
            <v>405</v>
          </cell>
        </row>
        <row r="83">
          <cell r="A83" t="str">
            <v>Series 2002 BB-DD</v>
          </cell>
          <cell r="B83" t="str">
            <v>PLUS</v>
          </cell>
          <cell r="C83">
            <v>2913539.55</v>
          </cell>
          <cell r="D83">
            <v>204357.49</v>
          </cell>
          <cell r="E83">
            <v>-434551.55</v>
          </cell>
          <cell r="F83">
            <v>1872.36</v>
          </cell>
          <cell r="G83">
            <v>2685217.85</v>
          </cell>
          <cell r="H83">
            <v>862</v>
          </cell>
        </row>
        <row r="84">
          <cell r="A84" t="str">
            <v>Series 2002 BB-DD</v>
          </cell>
          <cell r="B84" t="str">
            <v>HEAL</v>
          </cell>
          <cell r="C84">
            <v>6481033.340000001</v>
          </cell>
          <cell r="D84">
            <v>76934.2</v>
          </cell>
          <cell r="E84">
            <v>-177671.03</v>
          </cell>
          <cell r="F84">
            <v>10372.39</v>
          </cell>
          <cell r="G84">
            <v>6390668.9</v>
          </cell>
          <cell r="H84">
            <v>331</v>
          </cell>
        </row>
        <row r="85">
          <cell r="A85" t="str">
            <v>Series 2002 BB-DD</v>
          </cell>
          <cell r="B85" t="str">
            <v>CONS Sub/Unsub</v>
          </cell>
          <cell r="C85">
            <v>34878721.089999996</v>
          </cell>
          <cell r="D85">
            <v>128542.95</v>
          </cell>
          <cell r="E85">
            <v>-827665.43</v>
          </cell>
          <cell r="F85">
            <v>-904122.24</v>
          </cell>
          <cell r="G85">
            <v>33275476.37</v>
          </cell>
          <cell r="H85">
            <v>2056</v>
          </cell>
        </row>
        <row r="86">
          <cell r="A86" t="str">
            <v>Series 2002 BB-DD</v>
          </cell>
          <cell r="B86" t="str">
            <v>Alternative</v>
          </cell>
          <cell r="C86">
            <v>41241512.72</v>
          </cell>
          <cell r="D86">
            <v>13840577</v>
          </cell>
          <cell r="E86">
            <v>-685885.24</v>
          </cell>
          <cell r="F86">
            <v>-8951870.08</v>
          </cell>
          <cell r="G86">
            <v>45444334.4</v>
          </cell>
          <cell r="H86">
            <v>8457</v>
          </cell>
        </row>
        <row r="87">
          <cell r="A87" t="str">
            <v>Series 2003 EE-LL</v>
          </cell>
          <cell r="B87" t="str">
            <v>STAF</v>
          </cell>
          <cell r="C87">
            <v>80750483.41999999</v>
          </cell>
          <cell r="D87">
            <v>33203142</v>
          </cell>
          <cell r="E87">
            <v>-3759425.13</v>
          </cell>
          <cell r="F87">
            <v>16763333.86</v>
          </cell>
          <cell r="G87">
            <v>126957534.14999999</v>
          </cell>
          <cell r="H87">
            <v>44718</v>
          </cell>
        </row>
        <row r="88">
          <cell r="A88" t="str">
            <v>Series 2003 EE-LL</v>
          </cell>
          <cell r="B88" t="str">
            <v>STAU</v>
          </cell>
          <cell r="C88">
            <v>66456612.72000001</v>
          </cell>
          <cell r="D88">
            <v>23784297.58</v>
          </cell>
          <cell r="E88">
            <v>-3995875.39</v>
          </cell>
          <cell r="F88">
            <v>4044872.96</v>
          </cell>
          <cell r="G88">
            <v>90289907.87</v>
          </cell>
          <cell r="H88">
            <v>27140</v>
          </cell>
        </row>
        <row r="89">
          <cell r="A89" t="str">
            <v>Series 2003 EE-LL</v>
          </cell>
          <cell r="B89" t="str">
            <v>SLS</v>
          </cell>
          <cell r="C89">
            <v>53378.93</v>
          </cell>
          <cell r="D89">
            <v>0</v>
          </cell>
          <cell r="E89">
            <v>-13085.11</v>
          </cell>
          <cell r="F89">
            <v>322.58</v>
          </cell>
          <cell r="G89">
            <v>40616.4</v>
          </cell>
          <cell r="H89">
            <v>15</v>
          </cell>
        </row>
        <row r="90">
          <cell r="A90" t="str">
            <v>Series 2003 EE-LL</v>
          </cell>
          <cell r="B90" t="str">
            <v>PLUS</v>
          </cell>
          <cell r="C90">
            <v>2810674.89</v>
          </cell>
          <cell r="D90">
            <v>0</v>
          </cell>
          <cell r="E90">
            <v>-448626.56</v>
          </cell>
          <cell r="F90">
            <v>14671.16</v>
          </cell>
          <cell r="G90">
            <v>2376719.49</v>
          </cell>
          <cell r="H90">
            <v>1031</v>
          </cell>
        </row>
        <row r="91">
          <cell r="A91" t="str">
            <v>Series 2003 EE-LL</v>
          </cell>
          <cell r="B91" t="str">
            <v>HEAL</v>
          </cell>
          <cell r="C91">
            <v>394520.31</v>
          </cell>
          <cell r="D91">
            <v>0</v>
          </cell>
          <cell r="E91">
            <v>-3216.34</v>
          </cell>
          <cell r="F91">
            <v>-357909.3</v>
          </cell>
          <cell r="G91">
            <v>33394.669999999984</v>
          </cell>
          <cell r="H91">
            <v>20</v>
          </cell>
        </row>
        <row r="92">
          <cell r="A92" t="str">
            <v>Series 2003 EE-LL</v>
          </cell>
          <cell r="B92" t="str">
            <v>CONS Sub/Unsub</v>
          </cell>
          <cell r="C92">
            <v>200336538.81999996</v>
          </cell>
          <cell r="D92">
            <v>6597288.12</v>
          </cell>
          <cell r="E92">
            <v>-3261350.37</v>
          </cell>
          <cell r="F92">
            <v>-112971654.05</v>
          </cell>
          <cell r="G92">
            <v>90700822.51999997</v>
          </cell>
          <cell r="H92">
            <v>5801</v>
          </cell>
        </row>
        <row r="93">
          <cell r="A93" t="str">
            <v>Series 2003 EE-LL</v>
          </cell>
          <cell r="B93" t="str">
            <v>Alternative</v>
          </cell>
          <cell r="C93">
            <v>88773.44</v>
          </cell>
          <cell r="D93">
            <v>0</v>
          </cell>
          <cell r="E93">
            <v>-378.51</v>
          </cell>
          <cell r="F93">
            <v>-88394.93</v>
          </cell>
          <cell r="G93">
            <v>0</v>
          </cell>
          <cell r="H93">
            <v>0</v>
          </cell>
        </row>
        <row r="94">
          <cell r="A94" t="str">
            <v>Series 2004 MM-PP</v>
          </cell>
          <cell r="B94" t="str">
            <v>STAF</v>
          </cell>
          <cell r="C94">
            <v>49449866.92</v>
          </cell>
          <cell r="D94">
            <v>0</v>
          </cell>
          <cell r="E94">
            <v>-2868127.46</v>
          </cell>
          <cell r="F94">
            <v>-13852818.59</v>
          </cell>
          <cell r="G94">
            <v>32728920.87</v>
          </cell>
          <cell r="H94">
            <v>10745</v>
          </cell>
        </row>
        <row r="95">
          <cell r="A95" t="str">
            <v>Series 2004 MM-PP</v>
          </cell>
          <cell r="B95" t="str">
            <v>STAU</v>
          </cell>
          <cell r="C95">
            <v>7005601.42</v>
          </cell>
          <cell r="D95">
            <v>0</v>
          </cell>
          <cell r="E95">
            <v>-1167700.12</v>
          </cell>
          <cell r="F95">
            <v>4666755.65</v>
          </cell>
          <cell r="G95">
            <v>10504656.95</v>
          </cell>
          <cell r="H95">
            <v>4413</v>
          </cell>
        </row>
        <row r="96">
          <cell r="A96" t="str">
            <v>Series 2004 MM-PP</v>
          </cell>
          <cell r="B96" t="str">
            <v>SLS</v>
          </cell>
          <cell r="C96">
            <v>8976.22</v>
          </cell>
          <cell r="D96">
            <v>0</v>
          </cell>
          <cell r="E96">
            <v>-2167.04</v>
          </cell>
          <cell r="F96">
            <v>92.48</v>
          </cell>
          <cell r="G96">
            <v>6901.659999999999</v>
          </cell>
          <cell r="H96">
            <v>11</v>
          </cell>
        </row>
        <row r="97">
          <cell r="A97" t="str">
            <v>Series 2004 MM-PP</v>
          </cell>
          <cell r="B97" t="str">
            <v>PLUS</v>
          </cell>
          <cell r="C97">
            <v>1470880.49</v>
          </cell>
          <cell r="D97">
            <v>0</v>
          </cell>
          <cell r="E97">
            <v>-250601.83</v>
          </cell>
          <cell r="F97">
            <v>1434.6</v>
          </cell>
          <cell r="G97">
            <v>1221713.26</v>
          </cell>
          <cell r="H97">
            <v>645</v>
          </cell>
        </row>
        <row r="98">
          <cell r="A98" t="str">
            <v>Series 2004 MM-PP</v>
          </cell>
          <cell r="B98" t="str">
            <v>HEAL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Series 2004 MM-PP</v>
          </cell>
          <cell r="B99" t="str">
            <v>CONS Sub/Unsub</v>
          </cell>
          <cell r="C99">
            <v>40813644.86</v>
          </cell>
          <cell r="D99">
            <v>42231376.53</v>
          </cell>
          <cell r="E99">
            <v>-4957496.55</v>
          </cell>
          <cell r="F99">
            <v>94037870.4</v>
          </cell>
          <cell r="G99">
            <v>172125395.24</v>
          </cell>
          <cell r="H99">
            <v>12473</v>
          </cell>
        </row>
        <row r="100">
          <cell r="A100" t="str">
            <v>Series 2004 MM-PP</v>
          </cell>
          <cell r="B100" t="str">
            <v>Alternative</v>
          </cell>
          <cell r="C100">
            <v>0</v>
          </cell>
          <cell r="D100">
            <v>9175896</v>
          </cell>
          <cell r="E100">
            <v>-95606.59</v>
          </cell>
          <cell r="F100">
            <v>0</v>
          </cell>
          <cell r="G100">
            <v>9080289.41</v>
          </cell>
          <cell r="H100">
            <v>1970</v>
          </cell>
        </row>
      </sheetData>
      <sheetData sheetId="13">
        <row r="11">
          <cell r="C11" t="str">
            <v>Series</v>
          </cell>
          <cell r="D11" t="str">
            <v>STAF%</v>
          </cell>
          <cell r="E11" t="str">
            <v>STAU%</v>
          </cell>
          <cell r="F11" t="str">
            <v>SLS%</v>
          </cell>
          <cell r="G11" t="str">
            <v>PLUS%</v>
          </cell>
          <cell r="H11" t="str">
            <v>CONS%</v>
          </cell>
          <cell r="I11" t="str">
            <v>HEAL%</v>
          </cell>
          <cell r="J11" t="str">
            <v>ALT%</v>
          </cell>
          <cell r="K11" t="str">
            <v>AllLn%</v>
          </cell>
          <cell r="L11" t="str">
            <v>STAF$</v>
          </cell>
          <cell r="M11" t="str">
            <v>STAU$</v>
          </cell>
          <cell r="N11" t="str">
            <v>SLS$</v>
          </cell>
          <cell r="O11" t="str">
            <v>PLUS$</v>
          </cell>
          <cell r="P11" t="str">
            <v>HEAL$</v>
          </cell>
          <cell r="Q11" t="str">
            <v>CONS$</v>
          </cell>
          <cell r="R11" t="str">
            <v>ALT$</v>
          </cell>
          <cell r="S11" t="str">
            <v>AllLn$</v>
          </cell>
        </row>
        <row r="12">
          <cell r="C12" t="str">
            <v>Series 1985</v>
          </cell>
          <cell r="D12">
            <v>0.0364</v>
          </cell>
          <cell r="E12">
            <v>0.0343</v>
          </cell>
          <cell r="G12">
            <v>0.0611</v>
          </cell>
          <cell r="H12">
            <v>0.0378</v>
          </cell>
          <cell r="K12">
            <v>0.0357</v>
          </cell>
          <cell r="L12">
            <v>25057392.42</v>
          </cell>
          <cell r="M12">
            <v>14741861.68</v>
          </cell>
          <cell r="O12">
            <v>1400514.71</v>
          </cell>
          <cell r="Q12">
            <v>1467927.62</v>
          </cell>
          <cell r="S12">
            <v>41267181.72</v>
          </cell>
        </row>
        <row r="13">
          <cell r="C13" t="str">
            <v>Series 1995 A-D</v>
          </cell>
          <cell r="D13">
            <v>0.0353</v>
          </cell>
          <cell r="E13">
            <v>0.0355</v>
          </cell>
          <cell r="F13">
            <v>0.054</v>
          </cell>
          <cell r="G13">
            <v>0.0422</v>
          </cell>
          <cell r="H13">
            <v>0.0656</v>
          </cell>
          <cell r="I13">
            <v>0.0262</v>
          </cell>
          <cell r="J13">
            <v>0.0406</v>
          </cell>
          <cell r="K13">
            <v>0.0535</v>
          </cell>
          <cell r="L13">
            <v>4743287.57</v>
          </cell>
          <cell r="M13">
            <v>4376419.76</v>
          </cell>
          <cell r="N13">
            <v>62226.3</v>
          </cell>
          <cell r="O13">
            <v>11180891.81</v>
          </cell>
          <cell r="P13">
            <v>3634930.26</v>
          </cell>
          <cell r="Q13">
            <v>45879562.02</v>
          </cell>
          <cell r="R13">
            <v>12894511.64</v>
          </cell>
          <cell r="S13">
            <v>82771829.36</v>
          </cell>
        </row>
        <row r="14">
          <cell r="C14" t="str">
            <v>Series 1996 F-I</v>
          </cell>
          <cell r="D14">
            <v>0.0347</v>
          </cell>
          <cell r="E14">
            <v>0.0338</v>
          </cell>
          <cell r="F14">
            <v>0.0528</v>
          </cell>
          <cell r="G14">
            <v>0.0417</v>
          </cell>
          <cell r="H14">
            <v>0.0833</v>
          </cell>
          <cell r="I14">
            <v>0.0262</v>
          </cell>
          <cell r="J14">
            <v>0.0402</v>
          </cell>
          <cell r="K14">
            <v>0.0437</v>
          </cell>
          <cell r="L14">
            <v>4719763.64</v>
          </cell>
          <cell r="M14">
            <v>2504805</v>
          </cell>
          <cell r="N14">
            <v>293819.72</v>
          </cell>
          <cell r="O14">
            <v>55114762.43</v>
          </cell>
          <cell r="P14">
            <v>2376100.26</v>
          </cell>
          <cell r="Q14">
            <v>6097866.71</v>
          </cell>
          <cell r="R14">
            <v>7617016.17</v>
          </cell>
          <cell r="S14">
            <v>78724133.93</v>
          </cell>
        </row>
        <row r="15">
          <cell r="C15" t="str">
            <v>Series 1998 K-O</v>
          </cell>
          <cell r="D15">
            <v>0.0391</v>
          </cell>
          <cell r="E15">
            <v>0.0342</v>
          </cell>
          <cell r="F15">
            <v>0.0534</v>
          </cell>
          <cell r="G15">
            <v>0.0422</v>
          </cell>
          <cell r="H15">
            <v>0.0505</v>
          </cell>
          <cell r="I15">
            <v>0.0262</v>
          </cell>
          <cell r="J15">
            <v>0.0398</v>
          </cell>
          <cell r="K15">
            <v>0.0441</v>
          </cell>
          <cell r="L15">
            <v>2572133.23</v>
          </cell>
          <cell r="M15">
            <v>36304192.95</v>
          </cell>
          <cell r="N15">
            <v>71389.19</v>
          </cell>
          <cell r="O15">
            <v>5346667.79</v>
          </cell>
          <cell r="P15">
            <v>2908489.64</v>
          </cell>
          <cell r="Q15">
            <v>77973502.82</v>
          </cell>
          <cell r="R15">
            <v>15747848.45</v>
          </cell>
          <cell r="S15">
            <v>140924224.07</v>
          </cell>
        </row>
        <row r="16">
          <cell r="C16" t="str">
            <v>Series 2000 P-U</v>
          </cell>
          <cell r="D16">
            <v>0.0364</v>
          </cell>
          <cell r="E16">
            <v>0.0346</v>
          </cell>
          <cell r="F16">
            <v>0.0659</v>
          </cell>
          <cell r="G16">
            <v>0.042</v>
          </cell>
          <cell r="H16">
            <v>0.0572</v>
          </cell>
          <cell r="I16">
            <v>0.0496</v>
          </cell>
          <cell r="J16">
            <v>0.0412</v>
          </cell>
          <cell r="K16">
            <v>0.0505</v>
          </cell>
          <cell r="L16">
            <v>4613497.27</v>
          </cell>
          <cell r="M16">
            <v>6078796.39</v>
          </cell>
          <cell r="N16">
            <v>29723.3</v>
          </cell>
          <cell r="O16">
            <v>38229095.64</v>
          </cell>
          <cell r="P16">
            <v>28953.85</v>
          </cell>
          <cell r="Q16">
            <v>85530215.46</v>
          </cell>
          <cell r="R16">
            <v>9435785.28</v>
          </cell>
          <cell r="S16">
            <v>143887390.04</v>
          </cell>
        </row>
        <row r="17">
          <cell r="C17" t="str">
            <v>Series 2001 V-AA</v>
          </cell>
          <cell r="D17">
            <v>0.0356</v>
          </cell>
          <cell r="E17">
            <v>0.0337</v>
          </cell>
          <cell r="F17">
            <v>0.0665</v>
          </cell>
          <cell r="G17">
            <v>0.0417</v>
          </cell>
          <cell r="H17">
            <v>0.0631</v>
          </cell>
          <cell r="I17">
            <v>0.0262</v>
          </cell>
          <cell r="J17">
            <v>0.0549</v>
          </cell>
          <cell r="K17">
            <v>0.0541</v>
          </cell>
          <cell r="L17">
            <v>34563323.08</v>
          </cell>
          <cell r="M17">
            <v>4010077.86</v>
          </cell>
          <cell r="N17">
            <v>12860.23</v>
          </cell>
          <cell r="O17">
            <v>5290400.49</v>
          </cell>
          <cell r="P17">
            <v>2905005.73</v>
          </cell>
          <cell r="Q17">
            <v>96782259.63</v>
          </cell>
          <cell r="R17">
            <v>2483165.56</v>
          </cell>
          <cell r="S17">
            <v>143551066.79</v>
          </cell>
        </row>
        <row r="18">
          <cell r="C18" t="str">
            <v>Series 2002 BB-DD</v>
          </cell>
          <cell r="D18">
            <v>0.0357</v>
          </cell>
          <cell r="E18">
            <v>0.0404</v>
          </cell>
          <cell r="F18">
            <v>0.0532</v>
          </cell>
          <cell r="G18">
            <v>0.0432</v>
          </cell>
          <cell r="H18">
            <v>0.0586</v>
          </cell>
          <cell r="I18">
            <v>0.0262</v>
          </cell>
          <cell r="J18">
            <v>0.0407</v>
          </cell>
          <cell r="K18">
            <v>0.0447</v>
          </cell>
          <cell r="L18">
            <v>17882845.26</v>
          </cell>
          <cell r="M18">
            <v>145028.26</v>
          </cell>
          <cell r="N18">
            <v>1031402.78</v>
          </cell>
          <cell r="O18">
            <v>2691366.09</v>
          </cell>
          <cell r="P18">
            <v>6390669.46</v>
          </cell>
          <cell r="Q18">
            <v>33275944.39</v>
          </cell>
          <cell r="R18">
            <v>45444334.4</v>
          </cell>
          <cell r="S18">
            <v>106861590.64</v>
          </cell>
        </row>
        <row r="19">
          <cell r="C19" t="str">
            <v>Series 2003 EE-LL</v>
          </cell>
          <cell r="D19">
            <v>0.0341</v>
          </cell>
          <cell r="E19">
            <v>0.034</v>
          </cell>
          <cell r="F19">
            <v>0.0541</v>
          </cell>
          <cell r="G19">
            <v>0.0505</v>
          </cell>
          <cell r="H19">
            <v>0.0436</v>
          </cell>
          <cell r="I19">
            <v>0.0262</v>
          </cell>
          <cell r="J19">
            <v>0.0585</v>
          </cell>
          <cell r="K19">
            <v>0.037</v>
          </cell>
          <cell r="L19">
            <v>126957459</v>
          </cell>
          <cell r="M19">
            <v>90293195.04</v>
          </cell>
          <cell r="N19">
            <v>40616.4</v>
          </cell>
          <cell r="O19">
            <v>2377020.06</v>
          </cell>
          <cell r="P19">
            <v>34023.72</v>
          </cell>
          <cell r="Q19">
            <v>90700881.73</v>
          </cell>
          <cell r="R19">
            <v>12922048.74</v>
          </cell>
          <cell r="S19">
            <v>310403195.95</v>
          </cell>
        </row>
        <row r="20">
          <cell r="C20" t="str">
            <v>Series 2004 MM-PP</v>
          </cell>
          <cell r="D20">
            <v>0.0339</v>
          </cell>
          <cell r="E20">
            <v>0.0349</v>
          </cell>
          <cell r="F20">
            <v>0.0526</v>
          </cell>
          <cell r="G20">
            <v>0.0444</v>
          </cell>
          <cell r="H20">
            <v>0.0458</v>
          </cell>
          <cell r="J20">
            <v>0.041</v>
          </cell>
          <cell r="K20">
            <v>0.0433</v>
          </cell>
          <cell r="L20">
            <v>32719225.1</v>
          </cell>
          <cell r="M20">
            <v>10510375.52</v>
          </cell>
          <cell r="N20">
            <v>6901.66</v>
          </cell>
          <cell r="O20">
            <v>1226340.6</v>
          </cell>
          <cell r="Q20">
            <v>172126803.64</v>
          </cell>
          <cell r="R20">
            <v>9080289.41</v>
          </cell>
          <cell r="S20">
            <v>225669935.93</v>
          </cell>
        </row>
        <row r="21">
          <cell r="C21" t="str">
            <v>TOTALS/AVG.</v>
          </cell>
          <cell r="D21">
            <v>0.0347</v>
          </cell>
          <cell r="E21">
            <v>0.0342</v>
          </cell>
          <cell r="F21">
            <v>0.0532</v>
          </cell>
          <cell r="G21">
            <v>0.0421</v>
          </cell>
          <cell r="H21">
            <v>0.053</v>
          </cell>
          <cell r="I21">
            <v>0.0262</v>
          </cell>
          <cell r="J21">
            <v>0.0406</v>
          </cell>
          <cell r="K21">
            <v>0.0444</v>
          </cell>
          <cell r="L21">
            <v>253828926.57</v>
          </cell>
          <cell r="M21">
            <v>168964752.46</v>
          </cell>
          <cell r="N21">
            <v>1506356.05</v>
          </cell>
          <cell r="O21">
            <v>121456544.91</v>
          </cell>
          <cell r="P21">
            <v>18249219.07</v>
          </cell>
          <cell r="Q21">
            <v>609834964.02</v>
          </cell>
          <cell r="R21">
            <v>100219785.35</v>
          </cell>
          <cell r="S21">
            <v>1274060548.43</v>
          </cell>
        </row>
        <row r="22">
          <cell r="C22" t="str">
            <v>TOTALS/AVG.</v>
          </cell>
          <cell r="D22">
            <v>0.0536</v>
          </cell>
          <cell r="E22">
            <v>0.0533</v>
          </cell>
          <cell r="F22">
            <v>0.0656</v>
          </cell>
          <cell r="G22">
            <v>0.0611</v>
          </cell>
          <cell r="H22">
            <v>0.0484</v>
          </cell>
          <cell r="I22">
            <v>0.0444</v>
          </cell>
          <cell r="J22">
            <v>0.0602</v>
          </cell>
          <cell r="K22">
            <v>0.052</v>
          </cell>
          <cell r="L22">
            <v>241409905.8</v>
          </cell>
          <cell r="M22">
            <v>162054385.42</v>
          </cell>
          <cell r="N22">
            <v>974011.08</v>
          </cell>
          <cell r="O22">
            <v>107969725.01</v>
          </cell>
          <cell r="P22">
            <v>16228039.86</v>
          </cell>
          <cell r="Q22">
            <v>797608685.33</v>
          </cell>
          <cell r="R22">
            <v>169650708.89</v>
          </cell>
          <cell r="S22">
            <v>1495895461.39</v>
          </cell>
        </row>
        <row r="23">
          <cell r="C23" t="str">
            <v>TOTALS/AVG.</v>
          </cell>
          <cell r="D23">
            <v>0.0535</v>
          </cell>
          <cell r="E23">
            <v>0.0532</v>
          </cell>
          <cell r="F23">
            <v>0.0656</v>
          </cell>
          <cell r="G23">
            <v>0.0611</v>
          </cell>
          <cell r="H23">
            <v>0.0462</v>
          </cell>
          <cell r="I23">
            <v>0.0543</v>
          </cell>
          <cell r="J23">
            <v>0.0705</v>
          </cell>
          <cell r="K23">
            <v>0.052</v>
          </cell>
          <cell r="L23">
            <v>209858969.57</v>
          </cell>
          <cell r="M23">
            <v>143637262.79</v>
          </cell>
          <cell r="N23">
            <v>639229.51</v>
          </cell>
          <cell r="O23">
            <v>113592343.9</v>
          </cell>
          <cell r="P23">
            <v>14642810.78</v>
          </cell>
          <cell r="Q23">
            <v>940712303.98</v>
          </cell>
          <cell r="R23">
            <v>211699713.92</v>
          </cell>
          <cell r="S23">
            <v>1634782634.45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zoomScale="89" zoomScaleNormal="89" zoomScalePageLayoutView="0" workbookViewId="0" topLeftCell="A80">
      <selection activeCell="H36" sqref="H27:H36"/>
    </sheetView>
  </sheetViews>
  <sheetFormatPr defaultColWidth="11.7109375" defaultRowHeight="12.75"/>
  <cols>
    <col min="1" max="1" width="16.00390625" style="0" bestFit="1" customWidth="1"/>
    <col min="2" max="2" width="24.140625" style="0" customWidth="1"/>
    <col min="3" max="6" width="15.28125" style="0" customWidth="1"/>
    <col min="7" max="7" width="19.7109375" style="0" customWidth="1"/>
    <col min="8" max="8" width="8.421875" style="0" customWidth="1"/>
    <col min="9" max="9" width="8.57421875" style="0" customWidth="1"/>
    <col min="10" max="10" width="9.851562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"/>
    </row>
    <row r="2" spans="1:11" ht="31.5" customHeight="1">
      <c r="A2" s="108" t="s">
        <v>118</v>
      </c>
      <c r="B2" s="108"/>
      <c r="C2" s="108"/>
      <c r="D2" s="108"/>
      <c r="E2" s="108"/>
      <c r="F2" s="108"/>
      <c r="G2" s="108"/>
      <c r="H2" s="108"/>
      <c r="I2" s="108"/>
      <c r="J2" s="108"/>
      <c r="K2" s="2"/>
    </row>
    <row r="3" spans="1:11" ht="24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"/>
    </row>
    <row r="4" spans="1:11" ht="24" customHeight="1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27" t="s">
        <v>4</v>
      </c>
      <c r="C6" s="125"/>
      <c r="D6" s="94"/>
      <c r="E6" s="7"/>
      <c r="F6" s="92" t="s">
        <v>5</v>
      </c>
      <c r="G6" s="93"/>
      <c r="H6" s="125"/>
      <c r="I6" s="126"/>
      <c r="K6" s="8"/>
    </row>
    <row r="7" spans="2:11" ht="12.75">
      <c r="B7" s="9" t="s">
        <v>6</v>
      </c>
      <c r="C7" s="10">
        <v>40900000</v>
      </c>
      <c r="D7" s="11"/>
      <c r="E7" s="8"/>
      <c r="F7" s="132" t="s">
        <v>7</v>
      </c>
      <c r="G7" s="133"/>
      <c r="H7" s="123">
        <v>42275178.3</v>
      </c>
      <c r="I7" s="124"/>
      <c r="K7" s="8"/>
    </row>
    <row r="8" spans="2:11" ht="12.75">
      <c r="B8" s="13" t="s">
        <v>8</v>
      </c>
      <c r="C8" s="14">
        <v>128524.7</v>
      </c>
      <c r="D8" s="11"/>
      <c r="E8" s="8"/>
      <c r="F8" s="119" t="s">
        <v>9</v>
      </c>
      <c r="G8" s="120"/>
      <c r="H8" s="117">
        <v>0</v>
      </c>
      <c r="I8" s="118"/>
      <c r="K8" s="8"/>
    </row>
    <row r="9" spans="2:11" ht="12.75">
      <c r="B9" s="13" t="s">
        <v>10</v>
      </c>
      <c r="C9" s="14">
        <v>0</v>
      </c>
      <c r="D9" s="11"/>
      <c r="E9" s="15"/>
      <c r="F9" s="119" t="s">
        <v>11</v>
      </c>
      <c r="G9" s="120"/>
      <c r="H9" s="117">
        <v>-3917526.19</v>
      </c>
      <c r="I9" s="118"/>
      <c r="K9" s="8"/>
    </row>
    <row r="10" spans="2:11" ht="12.75">
      <c r="B10" s="16" t="s">
        <v>12</v>
      </c>
      <c r="C10" s="17">
        <v>40900000</v>
      </c>
      <c r="D10" s="11"/>
      <c r="E10" s="15"/>
      <c r="F10" s="119" t="s">
        <v>13</v>
      </c>
      <c r="G10" s="120"/>
      <c r="H10" s="117">
        <v>2908002.68</v>
      </c>
      <c r="I10" s="118"/>
      <c r="K10" s="8"/>
    </row>
    <row r="11" spans="2:11" ht="12.75">
      <c r="B11" s="18"/>
      <c r="C11" s="19"/>
      <c r="D11" s="11"/>
      <c r="E11" s="15"/>
      <c r="F11" s="119" t="s">
        <v>12</v>
      </c>
      <c r="G11" s="120"/>
      <c r="H11" s="117">
        <v>41265654.79</v>
      </c>
      <c r="I11" s="118"/>
      <c r="K11" s="8"/>
    </row>
    <row r="12" spans="1:11" ht="12.75">
      <c r="A12" s="15"/>
      <c r="B12" s="18"/>
      <c r="C12" s="19"/>
      <c r="D12" s="20"/>
      <c r="E12" s="15"/>
      <c r="F12" s="119"/>
      <c r="G12" s="120"/>
      <c r="H12" s="136"/>
      <c r="I12" s="87"/>
      <c r="K12" s="8"/>
    </row>
    <row r="13" spans="1:11" ht="12.75">
      <c r="A13" s="15"/>
      <c r="B13" s="21" t="s">
        <v>14</v>
      </c>
      <c r="C13" s="22">
        <v>0.0165</v>
      </c>
      <c r="D13" s="11"/>
      <c r="E13" s="15"/>
      <c r="F13" s="121" t="s">
        <v>15</v>
      </c>
      <c r="G13" s="122"/>
      <c r="H13" s="137">
        <v>0.0357</v>
      </c>
      <c r="I13" s="138"/>
      <c r="K13" s="8"/>
    </row>
    <row r="14" spans="1:11" ht="12.75">
      <c r="A14" s="15"/>
      <c r="B14" s="16" t="s">
        <v>16</v>
      </c>
      <c r="C14" s="23" t="s">
        <v>119</v>
      </c>
      <c r="D14" s="11"/>
      <c r="E14" s="15"/>
      <c r="F14" s="8"/>
      <c r="G14" s="8"/>
      <c r="H14" s="8"/>
      <c r="I14" s="8"/>
      <c r="K14" s="8"/>
    </row>
    <row r="15" spans="1:11" ht="18" customHeight="1">
      <c r="A15" s="24"/>
      <c r="B15" s="25"/>
      <c r="C15" s="19"/>
      <c r="D15" s="11"/>
      <c r="E15" s="8"/>
      <c r="F15" s="92" t="s">
        <v>18</v>
      </c>
      <c r="G15" s="93"/>
      <c r="H15" s="125"/>
      <c r="I15" s="126"/>
      <c r="K15" s="8"/>
    </row>
    <row r="16" spans="1:11" ht="12.75">
      <c r="A16" s="15"/>
      <c r="B16" s="18"/>
      <c r="C16" s="19"/>
      <c r="D16" s="11"/>
      <c r="E16" s="8"/>
      <c r="F16" s="26"/>
      <c r="G16" s="27" t="s">
        <v>19</v>
      </c>
      <c r="H16" s="95" t="s">
        <v>20</v>
      </c>
      <c r="I16" s="96"/>
      <c r="K16" s="8"/>
    </row>
    <row r="17" spans="1:11" ht="12.75">
      <c r="A17" s="24"/>
      <c r="B17" s="9" t="s">
        <v>21</v>
      </c>
      <c r="C17" s="12" t="s">
        <v>22</v>
      </c>
      <c r="D17" s="28" t="s">
        <v>23</v>
      </c>
      <c r="E17" s="8"/>
      <c r="F17" s="29" t="s">
        <v>24</v>
      </c>
      <c r="G17" s="29" t="s">
        <v>25</v>
      </c>
      <c r="H17" s="128" t="s">
        <v>26</v>
      </c>
      <c r="I17" s="129"/>
      <c r="K17" s="8"/>
    </row>
    <row r="18" spans="1:11" ht="12.75">
      <c r="A18" s="15"/>
      <c r="B18" s="13" t="s">
        <v>27</v>
      </c>
      <c r="C18" s="30">
        <v>1.2324</v>
      </c>
      <c r="D18" s="31">
        <v>1.2441</v>
      </c>
      <c r="E18" s="8"/>
      <c r="F18" s="9" t="s">
        <v>28</v>
      </c>
      <c r="G18" s="32">
        <v>0.9805647522116638</v>
      </c>
      <c r="H18" s="130">
        <v>41243319.67</v>
      </c>
      <c r="I18" s="131"/>
      <c r="K18" s="8"/>
    </row>
    <row r="19" spans="1:11" ht="12.75">
      <c r="A19" s="15"/>
      <c r="B19" s="16" t="s">
        <v>29</v>
      </c>
      <c r="C19" s="33">
        <v>1.2324</v>
      </c>
      <c r="D19" s="34">
        <v>1.2441</v>
      </c>
      <c r="E19" s="8"/>
      <c r="F19" s="16" t="s">
        <v>30</v>
      </c>
      <c r="G19" s="35">
        <v>0.9805647522116638</v>
      </c>
      <c r="H19" s="134">
        <v>41243319.67</v>
      </c>
      <c r="I19" s="135"/>
      <c r="K19" s="8"/>
    </row>
    <row r="20" spans="1:11" ht="12.75">
      <c r="A20" s="8"/>
      <c r="K20" s="8"/>
    </row>
    <row r="21" spans="2:11" ht="12.75">
      <c r="B21" s="36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0" ht="18" customHeight="1">
      <c r="A23" s="92" t="s">
        <v>31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18"/>
      <c r="B24" s="38" t="s">
        <v>32</v>
      </c>
      <c r="C24" s="38"/>
      <c r="D24" s="38"/>
      <c r="E24" s="38"/>
      <c r="F24" s="38" t="s">
        <v>33</v>
      </c>
      <c r="G24" s="38" t="s">
        <v>20</v>
      </c>
      <c r="H24" s="27"/>
      <c r="I24" s="103" t="s">
        <v>34</v>
      </c>
      <c r="J24" s="104"/>
    </row>
    <row r="25" spans="1:10" ht="12.75">
      <c r="A25" s="18"/>
      <c r="B25" s="38" t="s">
        <v>35</v>
      </c>
      <c r="C25" s="38" t="s">
        <v>36</v>
      </c>
      <c r="D25" s="38" t="s">
        <v>37</v>
      </c>
      <c r="E25" s="38"/>
      <c r="F25" s="38" t="s">
        <v>38</v>
      </c>
      <c r="G25" s="38" t="s">
        <v>35</v>
      </c>
      <c r="H25" s="38" t="s">
        <v>39</v>
      </c>
      <c r="I25" s="27" t="s">
        <v>40</v>
      </c>
      <c r="J25" s="27" t="s">
        <v>41</v>
      </c>
    </row>
    <row r="26" spans="1:10" ht="12.75">
      <c r="A26" s="39" t="s">
        <v>42</v>
      </c>
      <c r="B26" s="38" t="s">
        <v>43</v>
      </c>
      <c r="C26" s="38" t="s">
        <v>30</v>
      </c>
      <c r="D26" s="38" t="s">
        <v>44</v>
      </c>
      <c r="E26" s="38" t="s">
        <v>45</v>
      </c>
      <c r="F26" s="38" t="s">
        <v>46</v>
      </c>
      <c r="G26" s="38" t="s">
        <v>43</v>
      </c>
      <c r="H26" s="29" t="s">
        <v>47</v>
      </c>
      <c r="I26" s="40" t="s">
        <v>48</v>
      </c>
      <c r="J26" s="40" t="s">
        <v>49</v>
      </c>
    </row>
    <row r="27" spans="1:10" ht="12.75">
      <c r="A27" s="9" t="s">
        <v>50</v>
      </c>
      <c r="B27" s="41">
        <v>11426417.23</v>
      </c>
      <c r="C27" s="42">
        <v>0.27028667150529795</v>
      </c>
      <c r="D27" s="41">
        <v>0</v>
      </c>
      <c r="E27" s="41">
        <v>-2156859.87</v>
      </c>
      <c r="F27" s="41">
        <v>15786479.22</v>
      </c>
      <c r="G27" s="41">
        <v>25056036.58</v>
      </c>
      <c r="H27" s="43">
        <v>11942</v>
      </c>
      <c r="I27" s="44">
        <v>0.0364</v>
      </c>
      <c r="J27" s="45">
        <v>94.43</v>
      </c>
    </row>
    <row r="28" spans="1:10" ht="12.75">
      <c r="A28" s="13" t="s">
        <v>51</v>
      </c>
      <c r="B28" s="46">
        <v>19720529.98</v>
      </c>
      <c r="C28" s="47">
        <v>0.4664801136983023</v>
      </c>
      <c r="D28" s="46">
        <v>0</v>
      </c>
      <c r="E28" s="46">
        <v>-1648310.8</v>
      </c>
      <c r="F28" s="46">
        <v>-3330528.59</v>
      </c>
      <c r="G28" s="46">
        <v>14741690.59</v>
      </c>
      <c r="H28" s="48">
        <v>4626</v>
      </c>
      <c r="I28" s="49">
        <v>0.0343</v>
      </c>
      <c r="J28" s="50">
        <v>106.4</v>
      </c>
    </row>
    <row r="29" spans="1:10" ht="12.75">
      <c r="A29" s="13" t="s">
        <v>52</v>
      </c>
      <c r="B29" s="46">
        <v>0</v>
      </c>
      <c r="C29" s="47">
        <v>0</v>
      </c>
      <c r="D29" s="46">
        <v>0</v>
      </c>
      <c r="E29" s="46">
        <v>0</v>
      </c>
      <c r="F29" s="46">
        <v>0</v>
      </c>
      <c r="G29" s="46">
        <v>0</v>
      </c>
      <c r="H29" s="48">
        <v>0</v>
      </c>
      <c r="I29" s="49">
        <v>0</v>
      </c>
      <c r="J29" s="50">
        <v>0</v>
      </c>
    </row>
    <row r="30" spans="1:10" ht="12.75">
      <c r="A30" s="13" t="s">
        <v>53</v>
      </c>
      <c r="B30" s="46">
        <v>0</v>
      </c>
      <c r="C30" s="47">
        <v>0</v>
      </c>
      <c r="D30" s="46">
        <v>0</v>
      </c>
      <c r="E30" s="46">
        <v>0</v>
      </c>
      <c r="F30" s="46">
        <v>0</v>
      </c>
      <c r="G30" s="46">
        <v>0</v>
      </c>
      <c r="H30" s="48">
        <v>0</v>
      </c>
      <c r="I30" s="49">
        <v>0</v>
      </c>
      <c r="J30" s="50">
        <v>0</v>
      </c>
    </row>
    <row r="31" spans="1:10" ht="12.75">
      <c r="A31" s="13" t="s">
        <v>54</v>
      </c>
      <c r="B31" s="46">
        <v>0</v>
      </c>
      <c r="C31" s="47">
        <v>0</v>
      </c>
      <c r="D31" s="46">
        <v>0</v>
      </c>
      <c r="E31" s="46">
        <v>0</v>
      </c>
      <c r="F31" s="46">
        <v>0</v>
      </c>
      <c r="G31" s="46">
        <v>0</v>
      </c>
      <c r="H31" s="48">
        <v>0</v>
      </c>
      <c r="I31" s="49">
        <v>0</v>
      </c>
      <c r="J31" s="50">
        <v>0</v>
      </c>
    </row>
    <row r="32" spans="1:10" ht="12.75">
      <c r="A32" s="13" t="s">
        <v>55</v>
      </c>
      <c r="B32" s="46">
        <v>11128231.09</v>
      </c>
      <c r="C32" s="47">
        <v>0.2632332147963998</v>
      </c>
      <c r="D32" s="46">
        <v>0</v>
      </c>
      <c r="E32" s="46">
        <v>-112355.52</v>
      </c>
      <c r="F32" s="46">
        <v>-9547947.95</v>
      </c>
      <c r="G32" s="46">
        <v>1467927.62</v>
      </c>
      <c r="H32" s="48">
        <v>149</v>
      </c>
      <c r="I32" s="49">
        <v>0.0378</v>
      </c>
      <c r="J32" s="50">
        <v>171.79</v>
      </c>
    </row>
    <row r="33" spans="1:10" ht="12.75">
      <c r="A33" s="13" t="s">
        <v>56</v>
      </c>
      <c r="B33" s="46">
        <v>0</v>
      </c>
      <c r="C33" s="47">
        <v>0</v>
      </c>
      <c r="D33" s="46">
        <v>0</v>
      </c>
      <c r="E33" s="46">
        <v>0</v>
      </c>
      <c r="F33" s="46">
        <v>0</v>
      </c>
      <c r="G33" s="46">
        <v>0</v>
      </c>
      <c r="H33" s="48">
        <v>0</v>
      </c>
      <c r="I33" s="49">
        <v>0</v>
      </c>
      <c r="J33" s="50">
        <v>0</v>
      </c>
    </row>
    <row r="34" spans="1:10" ht="12.75">
      <c r="A34" s="16" t="s">
        <v>57</v>
      </c>
      <c r="B34" s="51">
        <v>42275178.3</v>
      </c>
      <c r="C34" s="52">
        <v>1</v>
      </c>
      <c r="D34" s="51">
        <v>0</v>
      </c>
      <c r="E34" s="51">
        <v>-3917526.19</v>
      </c>
      <c r="F34" s="51">
        <v>2908002.68</v>
      </c>
      <c r="G34" s="51">
        <v>41265654.79</v>
      </c>
      <c r="H34" s="53">
        <v>16717</v>
      </c>
      <c r="I34" s="54">
        <v>0.0357</v>
      </c>
      <c r="J34" s="55">
        <v>101.45804592636152</v>
      </c>
    </row>
    <row r="35" spans="1:1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9" ht="18" customHeight="1">
      <c r="B38" s="92" t="s">
        <v>58</v>
      </c>
      <c r="C38" s="93"/>
      <c r="D38" s="93"/>
      <c r="E38" s="93"/>
      <c r="F38" s="93"/>
      <c r="G38" s="93"/>
      <c r="H38" s="93"/>
      <c r="I38" s="94"/>
    </row>
    <row r="39" spans="2:9" ht="12.75">
      <c r="B39" s="18"/>
      <c r="C39" s="38" t="s">
        <v>32</v>
      </c>
      <c r="D39" s="38"/>
      <c r="E39" s="38" t="s">
        <v>59</v>
      </c>
      <c r="F39" s="38" t="s">
        <v>20</v>
      </c>
      <c r="G39" s="27"/>
      <c r="H39" s="95"/>
      <c r="I39" s="96"/>
    </row>
    <row r="40" spans="2:9" ht="12.75">
      <c r="B40" s="18"/>
      <c r="C40" s="38" t="s">
        <v>35</v>
      </c>
      <c r="D40" s="38" t="s">
        <v>36</v>
      </c>
      <c r="E40" s="38" t="s">
        <v>60</v>
      </c>
      <c r="F40" s="38" t="s">
        <v>35</v>
      </c>
      <c r="G40" s="38" t="s">
        <v>36</v>
      </c>
      <c r="H40" s="86" t="s">
        <v>39</v>
      </c>
      <c r="I40" s="87"/>
    </row>
    <row r="41" spans="2:9" ht="12.75">
      <c r="B41" s="38" t="s">
        <v>61</v>
      </c>
      <c r="C41" s="56" t="s">
        <v>43</v>
      </c>
      <c r="D41" s="38" t="s">
        <v>30</v>
      </c>
      <c r="E41" s="38" t="s">
        <v>62</v>
      </c>
      <c r="F41" s="38" t="s">
        <v>43</v>
      </c>
      <c r="G41" s="29" t="s">
        <v>30</v>
      </c>
      <c r="H41" s="88" t="s">
        <v>47</v>
      </c>
      <c r="I41" s="89"/>
    </row>
    <row r="42" spans="2:9" ht="12.75">
      <c r="B42" s="9" t="s">
        <v>63</v>
      </c>
      <c r="C42" s="41">
        <v>32638227.28</v>
      </c>
      <c r="D42" s="42">
        <v>0.7720423329355892</v>
      </c>
      <c r="E42" s="41">
        <v>144903.2</v>
      </c>
      <c r="F42" s="41">
        <v>32783130.48</v>
      </c>
      <c r="G42" s="47">
        <v>0.7944410587165676</v>
      </c>
      <c r="H42" s="101">
        <v>12668</v>
      </c>
      <c r="I42" s="102"/>
    </row>
    <row r="43" spans="2:9" ht="12.75">
      <c r="B43" s="13" t="s">
        <v>64</v>
      </c>
      <c r="C43" s="46">
        <v>4365462.76</v>
      </c>
      <c r="D43" s="47">
        <v>0.10326302420349577</v>
      </c>
      <c r="E43" s="46">
        <v>315259.98</v>
      </c>
      <c r="F43" s="46">
        <v>4680722.74</v>
      </c>
      <c r="G43" s="47">
        <v>0.11342901897037848</v>
      </c>
      <c r="H43" s="90">
        <v>2848</v>
      </c>
      <c r="I43" s="91"/>
    </row>
    <row r="44" spans="2:9" ht="12.75">
      <c r="B44" s="13" t="s">
        <v>65</v>
      </c>
      <c r="C44" s="46">
        <v>1005665.63</v>
      </c>
      <c r="D44" s="47">
        <v>0.023788560342985</v>
      </c>
      <c r="E44" s="46">
        <v>207663.27</v>
      </c>
      <c r="F44" s="46">
        <v>1213328.9</v>
      </c>
      <c r="G44" s="47">
        <v>0.029402875252424892</v>
      </c>
      <c r="H44" s="90">
        <v>532</v>
      </c>
      <c r="I44" s="91"/>
    </row>
    <row r="45" spans="2:9" ht="12.75">
      <c r="B45" s="13" t="s">
        <v>66</v>
      </c>
      <c r="C45" s="46">
        <v>1346080.89</v>
      </c>
      <c r="D45" s="47">
        <v>0.031840927563870254</v>
      </c>
      <c r="E45" s="46">
        <v>9968.57</v>
      </c>
      <c r="F45" s="46">
        <v>1356049.46</v>
      </c>
      <c r="G45" s="47">
        <v>0.03286145505023258</v>
      </c>
      <c r="H45" s="90">
        <v>472</v>
      </c>
      <c r="I45" s="91"/>
    </row>
    <row r="46" spans="2:9" ht="12.75">
      <c r="B46" s="13" t="s">
        <v>67</v>
      </c>
      <c r="C46" s="46">
        <v>2919741.74</v>
      </c>
      <c r="D46" s="47">
        <v>0.0690651549540597</v>
      </c>
      <c r="E46" s="46">
        <v>-1687318.53</v>
      </c>
      <c r="F46" s="46">
        <v>1232423.21</v>
      </c>
      <c r="G46" s="47">
        <v>0.0298655920103966</v>
      </c>
      <c r="H46" s="90">
        <v>197</v>
      </c>
      <c r="I46" s="91"/>
    </row>
    <row r="47" spans="2:9" ht="12.75">
      <c r="B47" s="16" t="s">
        <v>57</v>
      </c>
      <c r="C47" s="51">
        <v>42275178.3</v>
      </c>
      <c r="D47" s="52">
        <v>1</v>
      </c>
      <c r="E47" s="51">
        <v>-1009523.51</v>
      </c>
      <c r="F47" s="51">
        <v>41265654.79</v>
      </c>
      <c r="G47" s="52">
        <v>1</v>
      </c>
      <c r="H47" s="99">
        <v>16717</v>
      </c>
      <c r="I47" s="100"/>
    </row>
    <row r="48" spans="1:11" ht="12.75">
      <c r="A48" s="15"/>
      <c r="B48" s="15" t="s">
        <v>68</v>
      </c>
      <c r="C48" s="57"/>
      <c r="D48" s="57"/>
      <c r="E48" s="57"/>
      <c r="F48" s="57"/>
      <c r="G48" s="57"/>
      <c r="H48" s="57"/>
      <c r="I48" s="57"/>
      <c r="J48" s="57"/>
      <c r="K48" s="8"/>
    </row>
    <row r="49" spans="1:11" ht="12.75">
      <c r="A49" s="58"/>
      <c r="B49" s="15"/>
      <c r="C49" s="15"/>
      <c r="D49" s="59"/>
      <c r="E49" s="15"/>
      <c r="F49" s="60"/>
      <c r="H49" s="15"/>
      <c r="I49" s="15"/>
      <c r="J49" s="15"/>
      <c r="K49" s="8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8"/>
    </row>
    <row r="51" spans="2:11" ht="18" customHeight="1">
      <c r="B51" s="92" t="s">
        <v>69</v>
      </c>
      <c r="C51" s="93"/>
      <c r="D51" s="93"/>
      <c r="E51" s="93"/>
      <c r="F51" s="93"/>
      <c r="G51" s="93"/>
      <c r="H51" s="93"/>
      <c r="I51" s="94"/>
      <c r="K51" s="8"/>
    </row>
    <row r="52" spans="2:11" ht="12.75">
      <c r="B52" s="61"/>
      <c r="C52" s="27" t="s">
        <v>32</v>
      </c>
      <c r="D52" s="27"/>
      <c r="E52" s="27" t="s">
        <v>59</v>
      </c>
      <c r="F52" s="27" t="s">
        <v>20</v>
      </c>
      <c r="G52" s="27"/>
      <c r="H52" s="95"/>
      <c r="I52" s="96"/>
      <c r="K52" s="8"/>
    </row>
    <row r="53" spans="2:11" ht="12.75">
      <c r="B53" s="62"/>
      <c r="C53" s="38" t="s">
        <v>35</v>
      </c>
      <c r="D53" s="38" t="s">
        <v>36</v>
      </c>
      <c r="E53" s="38" t="s">
        <v>60</v>
      </c>
      <c r="F53" s="38" t="s">
        <v>35</v>
      </c>
      <c r="G53" s="38" t="s">
        <v>36</v>
      </c>
      <c r="H53" s="86" t="s">
        <v>39</v>
      </c>
      <c r="I53" s="87"/>
      <c r="K53" s="8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88" t="s">
        <v>47</v>
      </c>
      <c r="I54" s="89"/>
      <c r="K54" s="8"/>
    </row>
    <row r="55" spans="2:11" ht="12.75">
      <c r="B55" s="9" t="s">
        <v>71</v>
      </c>
      <c r="C55" s="41">
        <v>9016142.55</v>
      </c>
      <c r="D55" s="42">
        <v>0.21327272675275746</v>
      </c>
      <c r="E55" s="41">
        <v>1526522.16</v>
      </c>
      <c r="F55" s="41">
        <v>10542664.71</v>
      </c>
      <c r="G55" s="42">
        <v>0.25548279225548187</v>
      </c>
      <c r="H55" s="101">
        <v>3474</v>
      </c>
      <c r="I55" s="102"/>
      <c r="K55" s="8"/>
    </row>
    <row r="56" spans="2:11" ht="12.75">
      <c r="B56" s="13" t="s">
        <v>72</v>
      </c>
      <c r="C56" s="46">
        <v>5036615.49</v>
      </c>
      <c r="D56" s="47">
        <v>0.11913883495081558</v>
      </c>
      <c r="E56" s="46">
        <v>1665194.22</v>
      </c>
      <c r="F56" s="46">
        <v>6701809.71</v>
      </c>
      <c r="G56" s="47">
        <v>0.16240647928902038</v>
      </c>
      <c r="H56" s="90">
        <v>2071</v>
      </c>
      <c r="I56" s="91"/>
      <c r="K56" s="8"/>
    </row>
    <row r="57" spans="2:11" ht="12.75">
      <c r="B57" s="13" t="s">
        <v>73</v>
      </c>
      <c r="C57" s="46">
        <v>8076778.18</v>
      </c>
      <c r="D57" s="47">
        <v>0.19105249237943486</v>
      </c>
      <c r="E57" s="46">
        <v>-736182.22</v>
      </c>
      <c r="F57" s="46">
        <v>7340595.96</v>
      </c>
      <c r="G57" s="47">
        <v>0.1778863318019823</v>
      </c>
      <c r="H57" s="90">
        <v>2742</v>
      </c>
      <c r="I57" s="91"/>
      <c r="K57" s="8"/>
    </row>
    <row r="58" spans="2:11" ht="12.75">
      <c r="B58" s="13" t="s">
        <v>74</v>
      </c>
      <c r="C58" s="46">
        <v>841058.62</v>
      </c>
      <c r="D58" s="47">
        <v>0.019894856836121258</v>
      </c>
      <c r="E58" s="46">
        <v>161717.44</v>
      </c>
      <c r="F58" s="46">
        <v>1002776.06</v>
      </c>
      <c r="G58" s="47">
        <v>0.024300500382293828</v>
      </c>
      <c r="H58" s="90">
        <v>305</v>
      </c>
      <c r="I58" s="91"/>
      <c r="K58" s="8"/>
    </row>
    <row r="59" spans="2:11" ht="12.75">
      <c r="B59" s="13" t="s">
        <v>75</v>
      </c>
      <c r="C59" s="46">
        <v>19019428.82</v>
      </c>
      <c r="D59" s="47">
        <v>0.449895886542009</v>
      </c>
      <c r="E59" s="46">
        <v>-3742032.41</v>
      </c>
      <c r="F59" s="46">
        <v>15277396.41</v>
      </c>
      <c r="G59" s="47">
        <v>0.3702206226399734</v>
      </c>
      <c r="H59" s="90">
        <v>7982</v>
      </c>
      <c r="I59" s="91"/>
      <c r="K59" s="8"/>
    </row>
    <row r="60" spans="2:11" ht="12.75">
      <c r="B60" s="13" t="s">
        <v>76</v>
      </c>
      <c r="C60" s="46">
        <v>285154.64</v>
      </c>
      <c r="D60" s="47">
        <v>0.006745202538861912</v>
      </c>
      <c r="E60" s="46">
        <v>115257.3</v>
      </c>
      <c r="F60" s="46">
        <v>400411.94</v>
      </c>
      <c r="G60" s="47">
        <v>0.00970327363124825</v>
      </c>
      <c r="H60" s="90">
        <v>143</v>
      </c>
      <c r="I60" s="91"/>
      <c r="K60" s="8"/>
    </row>
    <row r="61" spans="2:11" ht="12.75">
      <c r="B61" s="16" t="s">
        <v>57</v>
      </c>
      <c r="C61" s="51">
        <v>42275178.3</v>
      </c>
      <c r="D61" s="52">
        <v>1</v>
      </c>
      <c r="E61" s="51">
        <v>-1009523.51</v>
      </c>
      <c r="F61" s="46">
        <v>41265654.79</v>
      </c>
      <c r="G61" s="47">
        <v>1</v>
      </c>
      <c r="H61" s="90">
        <v>16717</v>
      </c>
      <c r="I61" s="91"/>
      <c r="K61" s="8"/>
    </row>
    <row r="62" spans="1:11" ht="12.75">
      <c r="A62" s="15"/>
      <c r="B62" s="15"/>
      <c r="C62" s="15"/>
      <c r="D62" s="15"/>
      <c r="E62" s="15"/>
      <c r="F62" s="63">
        <v>24021180.37</v>
      </c>
      <c r="G62" s="64" t="s">
        <v>77</v>
      </c>
      <c r="H62" s="64"/>
      <c r="I62" s="65"/>
      <c r="K62" s="8"/>
    </row>
    <row r="63" spans="1:1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8"/>
    </row>
    <row r="64" spans="1:11" ht="12.75">
      <c r="A64" s="8"/>
      <c r="B64" s="8"/>
      <c r="C64" s="66"/>
      <c r="D64" s="8"/>
      <c r="E64" s="8"/>
      <c r="F64" s="8"/>
      <c r="G64" s="8"/>
      <c r="H64" s="8"/>
      <c r="I64" s="8"/>
      <c r="J64" s="8"/>
      <c r="K64" s="7"/>
    </row>
    <row r="65" spans="2:11" ht="18" customHeight="1">
      <c r="B65" s="92" t="s">
        <v>78</v>
      </c>
      <c r="C65" s="93"/>
      <c r="D65" s="93"/>
      <c r="E65" s="93"/>
      <c r="F65" s="93"/>
      <c r="G65" s="93"/>
      <c r="H65" s="93"/>
      <c r="I65" s="94"/>
      <c r="K65" s="8"/>
    </row>
    <row r="66" spans="2:11" ht="12.75">
      <c r="B66" s="6" t="s">
        <v>79</v>
      </c>
      <c r="C66" s="67" t="s">
        <v>80</v>
      </c>
      <c r="D66" s="68" t="s">
        <v>81</v>
      </c>
      <c r="E66" s="68" t="s">
        <v>82</v>
      </c>
      <c r="F66" s="68" t="s">
        <v>83</v>
      </c>
      <c r="G66" s="68" t="s">
        <v>84</v>
      </c>
      <c r="H66" s="103" t="s">
        <v>85</v>
      </c>
      <c r="I66" s="104"/>
      <c r="K66" s="8"/>
    </row>
    <row r="67" spans="2:11" ht="12.75">
      <c r="B67" s="9" t="s">
        <v>86</v>
      </c>
      <c r="C67" s="69">
        <v>1421382.8</v>
      </c>
      <c r="D67" s="70">
        <v>386815.26</v>
      </c>
      <c r="E67" s="70">
        <v>749377.65</v>
      </c>
      <c r="F67" s="70">
        <v>394209.5</v>
      </c>
      <c r="G67" s="70">
        <v>382794.29</v>
      </c>
      <c r="H67" s="113">
        <v>303796.18</v>
      </c>
      <c r="I67" s="114"/>
      <c r="K67" s="8"/>
    </row>
    <row r="68" spans="2:11" ht="12.75">
      <c r="B68" s="13" t="s">
        <v>87</v>
      </c>
      <c r="C68" s="71">
        <v>0.05917206307543329</v>
      </c>
      <c r="D68" s="71">
        <v>0.016103091273694973</v>
      </c>
      <c r="E68" s="71">
        <v>0.03119653732486419</v>
      </c>
      <c r="F68" s="71">
        <v>0.01641091294965369</v>
      </c>
      <c r="G68" s="71">
        <v>0.0159356985836579</v>
      </c>
      <c r="H68" s="115">
        <v>0.012647012982734619</v>
      </c>
      <c r="I68" s="116"/>
      <c r="K68" s="8"/>
    </row>
    <row r="69" spans="2:11" ht="12.75">
      <c r="B69" s="16" t="s">
        <v>88</v>
      </c>
      <c r="C69" s="72">
        <v>667</v>
      </c>
      <c r="D69" s="72">
        <v>167</v>
      </c>
      <c r="E69" s="72">
        <v>312</v>
      </c>
      <c r="F69" s="72">
        <v>169</v>
      </c>
      <c r="G69" s="72">
        <v>152</v>
      </c>
      <c r="H69" s="111">
        <v>130</v>
      </c>
      <c r="I69" s="112"/>
      <c r="K69" s="8"/>
    </row>
    <row r="70" spans="2:11" ht="12.75">
      <c r="B70" s="18" t="s">
        <v>89</v>
      </c>
      <c r="C70" s="19" t="s">
        <v>89</v>
      </c>
      <c r="D70" s="19" t="s">
        <v>89</v>
      </c>
      <c r="E70" s="19" t="s">
        <v>89</v>
      </c>
      <c r="F70" s="19" t="s">
        <v>89</v>
      </c>
      <c r="G70" s="19" t="s">
        <v>89</v>
      </c>
      <c r="H70" s="19" t="s">
        <v>89</v>
      </c>
      <c r="I70" s="11" t="s">
        <v>89</v>
      </c>
      <c r="K70" s="8"/>
    </row>
    <row r="71" spans="2:11" ht="12.75">
      <c r="B71" s="68" t="s">
        <v>79</v>
      </c>
      <c r="C71" s="68" t="s">
        <v>90</v>
      </c>
      <c r="D71" s="68" t="s">
        <v>91</v>
      </c>
      <c r="E71" s="68" t="s">
        <v>92</v>
      </c>
      <c r="F71" s="68" t="s">
        <v>93</v>
      </c>
      <c r="G71" s="68" t="s">
        <v>30</v>
      </c>
      <c r="H71" s="86" t="s">
        <v>89</v>
      </c>
      <c r="I71" s="87"/>
      <c r="K71" s="8"/>
    </row>
    <row r="72" spans="2:11" ht="12.75">
      <c r="B72" s="13" t="s">
        <v>86</v>
      </c>
      <c r="C72" s="46">
        <v>315091.26</v>
      </c>
      <c r="D72" s="46">
        <v>191261.43</v>
      </c>
      <c r="E72" s="46">
        <v>184283.32</v>
      </c>
      <c r="F72" s="46">
        <v>150075.23</v>
      </c>
      <c r="G72" s="73">
        <v>4479086.92</v>
      </c>
      <c r="H72" s="97" t="s">
        <v>89</v>
      </c>
      <c r="I72" s="98"/>
      <c r="K72" s="8"/>
    </row>
    <row r="73" spans="2:11" ht="12.75">
      <c r="B73" s="13" t="s">
        <v>87</v>
      </c>
      <c r="C73" s="47">
        <v>0.013117226345526168</v>
      </c>
      <c r="D73" s="47">
        <v>0.00796219948620285</v>
      </c>
      <c r="E73" s="47">
        <v>0.007671701272022046</v>
      </c>
      <c r="F73" s="47">
        <v>0.006247620961517305</v>
      </c>
      <c r="G73" s="74">
        <v>0.18646406425530707</v>
      </c>
      <c r="H73" s="105" t="s">
        <v>89</v>
      </c>
      <c r="I73" s="106"/>
      <c r="K73" s="8"/>
    </row>
    <row r="74" spans="2:11" ht="12.75">
      <c r="B74" s="16" t="s">
        <v>88</v>
      </c>
      <c r="C74" s="53">
        <v>106</v>
      </c>
      <c r="D74" s="53">
        <v>73</v>
      </c>
      <c r="E74" s="53">
        <v>76</v>
      </c>
      <c r="F74" s="53">
        <v>65</v>
      </c>
      <c r="G74" s="75">
        <v>1917</v>
      </c>
      <c r="H74" s="109" t="s">
        <v>89</v>
      </c>
      <c r="I74" s="110"/>
      <c r="K74" s="8"/>
    </row>
    <row r="75" spans="1:11" ht="12.75">
      <c r="A75" s="8"/>
      <c r="B75" s="8" t="s">
        <v>120</v>
      </c>
      <c r="C75" s="8"/>
      <c r="D75" s="8"/>
      <c r="E75" s="8"/>
      <c r="F75" s="8"/>
      <c r="G75" s="8"/>
      <c r="H75" s="8"/>
      <c r="I75" s="8"/>
      <c r="K75" s="8"/>
    </row>
    <row r="76" spans="1:11" ht="12.75">
      <c r="A76" s="8"/>
      <c r="B76" s="8"/>
      <c r="C76" s="8"/>
      <c r="D76" s="8"/>
      <c r="E76" s="8"/>
      <c r="F76" s="8"/>
      <c r="G76" s="8"/>
      <c r="H76" s="8"/>
      <c r="I76" s="8"/>
      <c r="K76" s="8"/>
    </row>
    <row r="77" spans="1:11" ht="12.75">
      <c r="A77" s="8"/>
      <c r="B77" s="8"/>
      <c r="C77" s="8"/>
      <c r="D77" s="8"/>
      <c r="E77" s="8"/>
      <c r="F77" s="8"/>
      <c r="G77" s="8"/>
      <c r="H77" s="8"/>
      <c r="I77" s="76"/>
      <c r="K77" s="8"/>
    </row>
    <row r="78" spans="1:11" ht="12.75">
      <c r="A78" s="8"/>
      <c r="B78" s="8"/>
      <c r="C78" s="8"/>
      <c r="D78" s="8"/>
      <c r="E78" s="8"/>
      <c r="F78" s="8"/>
      <c r="G78" s="8"/>
      <c r="H78" s="8"/>
      <c r="I78" s="8"/>
      <c r="K78" s="8"/>
    </row>
    <row r="79" spans="7:11" ht="12.75">
      <c r="G79" s="77"/>
      <c r="H79" s="77"/>
      <c r="I79" s="77"/>
      <c r="J79" s="77"/>
      <c r="K79" s="77"/>
    </row>
    <row r="80" spans="1:10" ht="18" customHeight="1">
      <c r="A80" s="107" t="s">
        <v>0</v>
      </c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>
      <c r="A81" s="108" t="s">
        <v>118</v>
      </c>
      <c r="B81" s="108"/>
      <c r="C81" s="108"/>
      <c r="D81" s="108"/>
      <c r="E81" s="108"/>
      <c r="F81" s="108"/>
      <c r="G81" s="108"/>
      <c r="H81" s="108"/>
      <c r="I81" s="108"/>
      <c r="J81" s="108"/>
    </row>
    <row r="82" spans="1:10" ht="24" customHeight="1">
      <c r="A82" s="107" t="s">
        <v>2</v>
      </c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24" customHeight="1">
      <c r="A83" s="107" t="s">
        <v>95</v>
      </c>
      <c r="B83" s="107"/>
      <c r="C83" s="107"/>
      <c r="D83" s="107"/>
      <c r="E83" s="107"/>
      <c r="F83" s="107"/>
      <c r="G83" s="107"/>
      <c r="H83" s="107"/>
      <c r="I83" s="107"/>
      <c r="J83" s="107"/>
    </row>
    <row r="85" spans="2:9" ht="15">
      <c r="B85" s="92" t="s">
        <v>96</v>
      </c>
      <c r="C85" s="93"/>
      <c r="D85" s="93"/>
      <c r="E85" s="93"/>
      <c r="F85" s="93"/>
      <c r="G85" s="93"/>
      <c r="H85" s="93"/>
      <c r="I85" s="94"/>
    </row>
    <row r="86" spans="2:9" ht="12.75">
      <c r="B86" s="18"/>
      <c r="C86" s="38" t="s">
        <v>32</v>
      </c>
      <c r="D86" s="38"/>
      <c r="E86" s="38" t="s">
        <v>59</v>
      </c>
      <c r="F86" s="38" t="s">
        <v>20</v>
      </c>
      <c r="G86" s="27"/>
      <c r="H86" s="95"/>
      <c r="I86" s="96"/>
    </row>
    <row r="87" spans="2:9" ht="12.75">
      <c r="B87" s="18"/>
      <c r="C87" s="38" t="s">
        <v>35</v>
      </c>
      <c r="D87" s="38" t="s">
        <v>36</v>
      </c>
      <c r="E87" s="38" t="s">
        <v>60</v>
      </c>
      <c r="F87" s="38" t="s">
        <v>35</v>
      </c>
      <c r="G87" s="38" t="s">
        <v>36</v>
      </c>
      <c r="H87" s="86" t="s">
        <v>39</v>
      </c>
      <c r="I87" s="87"/>
    </row>
    <row r="88" spans="2:9" ht="12.75">
      <c r="B88" s="38" t="s">
        <v>61</v>
      </c>
      <c r="C88" s="56" t="s">
        <v>43</v>
      </c>
      <c r="D88" s="38" t="s">
        <v>30</v>
      </c>
      <c r="E88" s="38" t="s">
        <v>62</v>
      </c>
      <c r="F88" s="38" t="s">
        <v>43</v>
      </c>
      <c r="G88" s="29" t="s">
        <v>30</v>
      </c>
      <c r="H88" s="88" t="s">
        <v>47</v>
      </c>
      <c r="I88" s="89"/>
    </row>
    <row r="89" spans="2:9" ht="12.75">
      <c r="B89" s="9" t="s">
        <v>63</v>
      </c>
      <c r="C89" s="41">
        <v>0</v>
      </c>
      <c r="D89" s="42">
        <v>0</v>
      </c>
      <c r="E89" s="41">
        <v>0</v>
      </c>
      <c r="F89" s="41">
        <v>0</v>
      </c>
      <c r="G89" s="47">
        <v>0</v>
      </c>
      <c r="H89" s="101">
        <v>0</v>
      </c>
      <c r="I89" s="102"/>
    </row>
    <row r="90" spans="2:9" ht="12.75">
      <c r="B90" s="13" t="s">
        <v>64</v>
      </c>
      <c r="C90" s="46">
        <v>0</v>
      </c>
      <c r="D90" s="47">
        <v>0</v>
      </c>
      <c r="E90" s="46">
        <v>0</v>
      </c>
      <c r="F90" s="46">
        <v>0</v>
      </c>
      <c r="G90" s="47">
        <v>0</v>
      </c>
      <c r="H90" s="90">
        <v>0</v>
      </c>
      <c r="I90" s="91"/>
    </row>
    <row r="91" spans="2:9" ht="12.75">
      <c r="B91" s="13" t="s">
        <v>65</v>
      </c>
      <c r="C91" s="46">
        <v>0</v>
      </c>
      <c r="D91" s="47">
        <v>0</v>
      </c>
      <c r="E91" s="46">
        <v>0</v>
      </c>
      <c r="F91" s="46">
        <v>0</v>
      </c>
      <c r="G91" s="47">
        <v>0</v>
      </c>
      <c r="H91" s="90">
        <v>0</v>
      </c>
      <c r="I91" s="91"/>
    </row>
    <row r="92" spans="2:9" ht="12.75">
      <c r="B92" s="13" t="s">
        <v>66</v>
      </c>
      <c r="C92" s="46">
        <v>0</v>
      </c>
      <c r="D92" s="47">
        <v>0</v>
      </c>
      <c r="E92" s="46">
        <v>0</v>
      </c>
      <c r="F92" s="46">
        <v>0</v>
      </c>
      <c r="G92" s="47">
        <v>0</v>
      </c>
      <c r="H92" s="90">
        <v>0</v>
      </c>
      <c r="I92" s="91"/>
    </row>
    <row r="93" spans="2:9" ht="12.75">
      <c r="B93" s="13" t="s">
        <v>67</v>
      </c>
      <c r="C93" s="46">
        <v>0</v>
      </c>
      <c r="D93" s="47">
        <v>0</v>
      </c>
      <c r="E93" s="46">
        <v>0</v>
      </c>
      <c r="F93" s="46">
        <v>0</v>
      </c>
      <c r="G93" s="47">
        <v>0</v>
      </c>
      <c r="H93" s="90">
        <v>0</v>
      </c>
      <c r="I93" s="91"/>
    </row>
    <row r="94" spans="2:9" ht="12.75">
      <c r="B94" s="16" t="s">
        <v>57</v>
      </c>
      <c r="C94" s="51">
        <v>0</v>
      </c>
      <c r="D94" s="52">
        <v>0</v>
      </c>
      <c r="E94" s="51">
        <v>0</v>
      </c>
      <c r="F94" s="51">
        <v>0</v>
      </c>
      <c r="G94" s="52">
        <v>0</v>
      </c>
      <c r="H94" s="99">
        <v>0</v>
      </c>
      <c r="I94" s="100"/>
    </row>
    <row r="98" spans="2:9" ht="15">
      <c r="B98" s="92" t="s">
        <v>97</v>
      </c>
      <c r="C98" s="93"/>
      <c r="D98" s="93"/>
      <c r="E98" s="93"/>
      <c r="F98" s="93"/>
      <c r="G98" s="93"/>
      <c r="H98" s="93"/>
      <c r="I98" s="94"/>
    </row>
    <row r="99" spans="2:9" ht="12.75">
      <c r="B99" s="61"/>
      <c r="C99" s="27" t="s">
        <v>32</v>
      </c>
      <c r="D99" s="27"/>
      <c r="E99" s="27" t="s">
        <v>59</v>
      </c>
      <c r="F99" s="27" t="s">
        <v>20</v>
      </c>
      <c r="G99" s="27"/>
      <c r="H99" s="95"/>
      <c r="I99" s="96"/>
    </row>
    <row r="100" spans="2:9" ht="12.75">
      <c r="B100" s="62"/>
      <c r="C100" s="38" t="s">
        <v>35</v>
      </c>
      <c r="D100" s="38" t="s">
        <v>36</v>
      </c>
      <c r="E100" s="38" t="s">
        <v>60</v>
      </c>
      <c r="F100" s="38" t="s">
        <v>35</v>
      </c>
      <c r="G100" s="38" t="s">
        <v>36</v>
      </c>
      <c r="H100" s="86" t="s">
        <v>39</v>
      </c>
      <c r="I100" s="87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88" t="s">
        <v>47</v>
      </c>
      <c r="I101" s="89"/>
    </row>
    <row r="102" spans="2:9" ht="12.75">
      <c r="B102" s="9" t="s">
        <v>71</v>
      </c>
      <c r="C102" s="41">
        <v>0</v>
      </c>
      <c r="D102" s="42">
        <v>0</v>
      </c>
      <c r="E102" s="41">
        <v>0</v>
      </c>
      <c r="F102" s="41">
        <v>0</v>
      </c>
      <c r="G102" s="42">
        <v>0</v>
      </c>
      <c r="H102" s="101">
        <v>0</v>
      </c>
      <c r="I102" s="102"/>
    </row>
    <row r="103" spans="2:9" ht="12.75">
      <c r="B103" s="13" t="s">
        <v>72</v>
      </c>
      <c r="C103" s="46">
        <v>0</v>
      </c>
      <c r="D103" s="47">
        <v>0</v>
      </c>
      <c r="E103" s="46">
        <v>0</v>
      </c>
      <c r="F103" s="46">
        <v>0</v>
      </c>
      <c r="G103" s="47">
        <v>0</v>
      </c>
      <c r="H103" s="90">
        <v>0</v>
      </c>
      <c r="I103" s="91"/>
    </row>
    <row r="104" spans="2:9" ht="12.75">
      <c r="B104" s="13" t="s">
        <v>73</v>
      </c>
      <c r="C104" s="46">
        <v>0</v>
      </c>
      <c r="D104" s="47">
        <v>0</v>
      </c>
      <c r="E104" s="46">
        <v>0</v>
      </c>
      <c r="F104" s="46">
        <v>0</v>
      </c>
      <c r="G104" s="47">
        <v>0</v>
      </c>
      <c r="H104" s="90">
        <v>0</v>
      </c>
      <c r="I104" s="91"/>
    </row>
    <row r="105" spans="2:9" ht="12.75">
      <c r="B105" s="13" t="s">
        <v>74</v>
      </c>
      <c r="C105" s="46">
        <v>0</v>
      </c>
      <c r="D105" s="47">
        <v>0</v>
      </c>
      <c r="E105" s="46">
        <v>0</v>
      </c>
      <c r="F105" s="46">
        <v>0</v>
      </c>
      <c r="G105" s="47">
        <v>0</v>
      </c>
      <c r="H105" s="90">
        <v>0</v>
      </c>
      <c r="I105" s="91"/>
    </row>
    <row r="106" spans="2:9" ht="12.75">
      <c r="B106" s="13" t="s">
        <v>75</v>
      </c>
      <c r="C106" s="46">
        <v>0</v>
      </c>
      <c r="D106" s="47">
        <v>0</v>
      </c>
      <c r="E106" s="46">
        <v>0</v>
      </c>
      <c r="F106" s="46">
        <v>0</v>
      </c>
      <c r="G106" s="47">
        <v>0</v>
      </c>
      <c r="H106" s="90">
        <v>0</v>
      </c>
      <c r="I106" s="91"/>
    </row>
    <row r="107" spans="2:9" ht="12.75">
      <c r="B107" s="13" t="s">
        <v>76</v>
      </c>
      <c r="C107" s="46">
        <v>0</v>
      </c>
      <c r="D107" s="47">
        <v>0</v>
      </c>
      <c r="E107" s="46">
        <v>0</v>
      </c>
      <c r="F107" s="46">
        <v>0</v>
      </c>
      <c r="G107" s="47">
        <v>0</v>
      </c>
      <c r="H107" s="90">
        <v>0</v>
      </c>
      <c r="I107" s="91"/>
    </row>
    <row r="108" spans="2:9" ht="12.75">
      <c r="B108" s="16" t="s">
        <v>57</v>
      </c>
      <c r="C108" s="51">
        <v>0</v>
      </c>
      <c r="D108" s="52">
        <v>0</v>
      </c>
      <c r="E108" s="51">
        <v>0</v>
      </c>
      <c r="F108" s="51">
        <v>0</v>
      </c>
      <c r="G108" s="47">
        <v>0</v>
      </c>
      <c r="H108" s="90">
        <v>0</v>
      </c>
      <c r="I108" s="91"/>
    </row>
    <row r="109" spans="2:9" ht="12.75">
      <c r="B109" s="15"/>
      <c r="C109" s="15"/>
      <c r="D109" s="15"/>
      <c r="E109" s="15"/>
      <c r="F109" s="63">
        <v>0</v>
      </c>
      <c r="G109" s="64" t="s">
        <v>77</v>
      </c>
      <c r="H109" s="64"/>
      <c r="I109" s="65"/>
    </row>
    <row r="110" ht="12.75">
      <c r="F110" s="78"/>
    </row>
    <row r="112" spans="2:9" ht="15">
      <c r="B112" s="92" t="s">
        <v>98</v>
      </c>
      <c r="C112" s="93"/>
      <c r="D112" s="93"/>
      <c r="E112" s="93"/>
      <c r="F112" s="93"/>
      <c r="G112" s="93"/>
      <c r="H112" s="93"/>
      <c r="I112" s="94"/>
    </row>
    <row r="113" spans="2:9" ht="12.75">
      <c r="B113" s="6" t="s">
        <v>79</v>
      </c>
      <c r="C113" s="67" t="s">
        <v>80</v>
      </c>
      <c r="D113" s="68" t="s">
        <v>81</v>
      </c>
      <c r="E113" s="68" t="s">
        <v>82</v>
      </c>
      <c r="F113" s="68" t="s">
        <v>83</v>
      </c>
      <c r="G113" s="68" t="s">
        <v>84</v>
      </c>
      <c r="H113" s="103" t="s">
        <v>85</v>
      </c>
      <c r="I113" s="104"/>
    </row>
    <row r="114" spans="2:9" ht="12.75">
      <c r="B114" s="9" t="s">
        <v>86</v>
      </c>
      <c r="C114" s="69">
        <v>0</v>
      </c>
      <c r="D114" s="70">
        <v>0</v>
      </c>
      <c r="E114" s="70">
        <v>0</v>
      </c>
      <c r="F114" s="70">
        <v>0</v>
      </c>
      <c r="G114" s="70">
        <v>0</v>
      </c>
      <c r="H114" s="113">
        <v>0</v>
      </c>
      <c r="I114" s="114"/>
    </row>
    <row r="115" spans="2:9" ht="12.75">
      <c r="B115" s="13" t="s">
        <v>87</v>
      </c>
      <c r="C115" s="71">
        <v>0</v>
      </c>
      <c r="D115" s="71">
        <v>0</v>
      </c>
      <c r="E115" s="71">
        <v>0</v>
      </c>
      <c r="F115" s="71">
        <v>0</v>
      </c>
      <c r="G115" s="71">
        <v>0</v>
      </c>
      <c r="H115" s="115">
        <v>0</v>
      </c>
      <c r="I115" s="116"/>
    </row>
    <row r="116" spans="2:9" ht="12.75">
      <c r="B116" s="16" t="s">
        <v>88</v>
      </c>
      <c r="C116" s="72">
        <v>0</v>
      </c>
      <c r="D116" s="72">
        <v>0</v>
      </c>
      <c r="E116" s="72">
        <v>0</v>
      </c>
      <c r="F116" s="72">
        <v>0</v>
      </c>
      <c r="G116" s="72">
        <v>0</v>
      </c>
      <c r="H116" s="111">
        <v>0</v>
      </c>
      <c r="I116" s="112"/>
    </row>
    <row r="117" spans="2:9" ht="12.75">
      <c r="B117" s="18" t="s">
        <v>89</v>
      </c>
      <c r="C117" s="19" t="s">
        <v>89</v>
      </c>
      <c r="D117" s="19" t="s">
        <v>89</v>
      </c>
      <c r="E117" s="19" t="s">
        <v>89</v>
      </c>
      <c r="F117" s="19" t="s">
        <v>89</v>
      </c>
      <c r="G117" s="19" t="s">
        <v>89</v>
      </c>
      <c r="H117" s="19" t="s">
        <v>89</v>
      </c>
      <c r="I117" s="11" t="s">
        <v>89</v>
      </c>
    </row>
    <row r="118" spans="2:9" ht="12.75">
      <c r="B118" s="68" t="s">
        <v>79</v>
      </c>
      <c r="C118" s="68" t="s">
        <v>90</v>
      </c>
      <c r="D118" s="68" t="s">
        <v>91</v>
      </c>
      <c r="E118" s="68" t="s">
        <v>92</v>
      </c>
      <c r="F118" s="68" t="s">
        <v>93</v>
      </c>
      <c r="G118" s="68" t="s">
        <v>30</v>
      </c>
      <c r="H118" s="86" t="s">
        <v>89</v>
      </c>
      <c r="I118" s="87"/>
    </row>
    <row r="119" spans="2:9" ht="12.75">
      <c r="B119" s="13" t="s">
        <v>86</v>
      </c>
      <c r="C119" s="46">
        <v>0</v>
      </c>
      <c r="D119" s="46">
        <v>0</v>
      </c>
      <c r="E119" s="46">
        <v>0</v>
      </c>
      <c r="F119" s="46">
        <v>0</v>
      </c>
      <c r="G119" s="73">
        <v>0</v>
      </c>
      <c r="H119" s="97" t="s">
        <v>89</v>
      </c>
      <c r="I119" s="98"/>
    </row>
    <row r="120" spans="2:9" ht="12.75">
      <c r="B120" s="13" t="s">
        <v>87</v>
      </c>
      <c r="C120" s="47">
        <v>0</v>
      </c>
      <c r="D120" s="47">
        <v>0</v>
      </c>
      <c r="E120" s="47">
        <v>0</v>
      </c>
      <c r="F120" s="47">
        <v>0</v>
      </c>
      <c r="G120" s="74">
        <v>0</v>
      </c>
      <c r="H120" s="105" t="s">
        <v>89</v>
      </c>
      <c r="I120" s="106"/>
    </row>
    <row r="121" spans="2:9" ht="12.75">
      <c r="B121" s="16" t="s">
        <v>88</v>
      </c>
      <c r="C121" s="53">
        <v>0</v>
      </c>
      <c r="D121" s="53">
        <v>0</v>
      </c>
      <c r="E121" s="53">
        <v>0</v>
      </c>
      <c r="F121" s="53">
        <v>0</v>
      </c>
      <c r="G121" s="75">
        <v>0</v>
      </c>
      <c r="H121" s="109" t="s">
        <v>89</v>
      </c>
      <c r="I121" s="110"/>
    </row>
    <row r="122" spans="2:9" ht="12.75">
      <c r="B122" s="8" t="s">
        <v>99</v>
      </c>
      <c r="C122" s="8"/>
      <c r="D122" s="8"/>
      <c r="E122" s="8"/>
      <c r="F122" s="8"/>
      <c r="G122" s="8"/>
      <c r="H122" s="8"/>
      <c r="I122" s="8"/>
    </row>
    <row r="156" ht="12.75">
      <c r="K156" s="79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A83:J83"/>
    <mergeCell ref="H102:I102"/>
    <mergeCell ref="H103:I103"/>
    <mergeCell ref="H104:I104"/>
    <mergeCell ref="H17:I17"/>
    <mergeCell ref="H18:I18"/>
    <mergeCell ref="F7:G7"/>
    <mergeCell ref="F8:G8"/>
    <mergeCell ref="H19:I19"/>
    <mergeCell ref="H11:I11"/>
    <mergeCell ref="H12:I12"/>
    <mergeCell ref="H13:I13"/>
    <mergeCell ref="A1:J1"/>
    <mergeCell ref="A2:J2"/>
    <mergeCell ref="A3:J3"/>
    <mergeCell ref="H7:I7"/>
    <mergeCell ref="A4:J4"/>
    <mergeCell ref="B65:I65"/>
    <mergeCell ref="F6:I6"/>
    <mergeCell ref="F15:I15"/>
    <mergeCell ref="B6:D6"/>
    <mergeCell ref="H16:I16"/>
    <mergeCell ref="H8:I8"/>
    <mergeCell ref="H9:I9"/>
    <mergeCell ref="H10:I10"/>
    <mergeCell ref="H39:I39"/>
    <mergeCell ref="B38:I38"/>
    <mergeCell ref="F9:G9"/>
    <mergeCell ref="F10:G10"/>
    <mergeCell ref="F11:G11"/>
    <mergeCell ref="F12:G12"/>
    <mergeCell ref="F13:G13"/>
    <mergeCell ref="H45:I45"/>
    <mergeCell ref="H46:I46"/>
    <mergeCell ref="H47:I47"/>
    <mergeCell ref="H40:I40"/>
    <mergeCell ref="H41:I41"/>
    <mergeCell ref="H42:I42"/>
    <mergeCell ref="H43:I43"/>
    <mergeCell ref="A23:J23"/>
    <mergeCell ref="A80:J80"/>
    <mergeCell ref="A81:J81"/>
    <mergeCell ref="A82:J82"/>
    <mergeCell ref="H74:I74"/>
    <mergeCell ref="H69:I69"/>
    <mergeCell ref="H67:I67"/>
    <mergeCell ref="H68:I68"/>
    <mergeCell ref="H71:I71"/>
    <mergeCell ref="H44:I44"/>
    <mergeCell ref="I24:J24"/>
    <mergeCell ref="H73:I73"/>
    <mergeCell ref="H59:I59"/>
    <mergeCell ref="H61:I61"/>
    <mergeCell ref="H66:I66"/>
    <mergeCell ref="H55:I55"/>
    <mergeCell ref="H56:I56"/>
    <mergeCell ref="H58:I58"/>
    <mergeCell ref="H60:I60"/>
    <mergeCell ref="H52:I52"/>
    <mergeCell ref="H87:I87"/>
    <mergeCell ref="H72:I72"/>
    <mergeCell ref="H93:I93"/>
    <mergeCell ref="H94:I94"/>
    <mergeCell ref="H89:I89"/>
    <mergeCell ref="H90:I90"/>
    <mergeCell ref="H91:I91"/>
    <mergeCell ref="H92:I92"/>
    <mergeCell ref="H88:I88"/>
    <mergeCell ref="H53:I53"/>
    <mergeCell ref="H54:I54"/>
    <mergeCell ref="H57:I57"/>
    <mergeCell ref="B51:I51"/>
    <mergeCell ref="B85:I85"/>
    <mergeCell ref="H86:I86"/>
  </mergeCells>
  <printOptions horizontalCentered="1"/>
  <pageMargins left="0.28" right="0.25" top="0.31" bottom="0.49" header="0.22" footer="0.1"/>
  <pageSetup fitToHeight="2" fitToWidth="1" horizontalDpi="400" verticalDpi="400" orientation="portrait" scale="67" r:id="rId3"/>
  <rowBreaks count="1" manualBreakCount="1">
    <brk id="78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zoomScale="89" zoomScaleNormal="89" zoomScalePageLayoutView="0" workbookViewId="0" topLeftCell="A91">
      <selection activeCell="K2" sqref="K2"/>
    </sheetView>
  </sheetViews>
  <sheetFormatPr defaultColWidth="11.7109375" defaultRowHeight="12.75"/>
  <cols>
    <col min="1" max="1" width="16.00390625" style="0" bestFit="1" customWidth="1"/>
    <col min="2" max="2" width="24.28125" style="0" customWidth="1"/>
    <col min="3" max="6" width="15.28125" style="0" customWidth="1"/>
    <col min="7" max="7" width="20.28125" style="0" customWidth="1"/>
    <col min="8" max="8" width="8.421875" style="0" customWidth="1"/>
    <col min="9" max="9" width="8.57421875" style="0" customWidth="1"/>
    <col min="10" max="10" width="9.851562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"/>
    </row>
    <row r="2" spans="1:11" ht="31.5" customHeight="1">
      <c r="A2" s="108" t="s">
        <v>115</v>
      </c>
      <c r="B2" s="108"/>
      <c r="C2" s="108"/>
      <c r="D2" s="108"/>
      <c r="E2" s="108"/>
      <c r="F2" s="108"/>
      <c r="G2" s="108"/>
      <c r="H2" s="108"/>
      <c r="I2" s="108"/>
      <c r="J2" s="108"/>
      <c r="K2" s="2"/>
    </row>
    <row r="3" spans="1:11" ht="24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"/>
    </row>
    <row r="4" spans="1:11" ht="24" customHeight="1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27" t="s">
        <v>4</v>
      </c>
      <c r="C6" s="125"/>
      <c r="D6" s="94"/>
      <c r="E6" s="7"/>
      <c r="F6" s="92" t="s">
        <v>5</v>
      </c>
      <c r="G6" s="93"/>
      <c r="H6" s="125"/>
      <c r="I6" s="126"/>
      <c r="K6" s="8"/>
    </row>
    <row r="7" spans="2:11" ht="12.75">
      <c r="B7" s="9" t="s">
        <v>6</v>
      </c>
      <c r="C7" s="10">
        <v>96000000</v>
      </c>
      <c r="D7" s="11"/>
      <c r="E7" s="8"/>
      <c r="F7" s="132" t="s">
        <v>7</v>
      </c>
      <c r="G7" s="133"/>
      <c r="H7" s="123">
        <v>89462184.75</v>
      </c>
      <c r="I7" s="124"/>
      <c r="K7" s="8"/>
    </row>
    <row r="8" spans="2:11" ht="12.75">
      <c r="B8" s="13" t="s">
        <v>8</v>
      </c>
      <c r="C8" s="14">
        <v>344219.02</v>
      </c>
      <c r="D8" s="11"/>
      <c r="E8" s="8"/>
      <c r="F8" s="119" t="s">
        <v>9</v>
      </c>
      <c r="G8" s="120"/>
      <c r="H8" s="117">
        <v>27484.04</v>
      </c>
      <c r="I8" s="118"/>
      <c r="K8" s="8"/>
    </row>
    <row r="9" spans="2:11" ht="12.75">
      <c r="B9" s="13" t="s">
        <v>10</v>
      </c>
      <c r="C9" s="14">
        <v>0</v>
      </c>
      <c r="D9" s="11"/>
      <c r="E9" s="15"/>
      <c r="F9" s="119" t="s">
        <v>11</v>
      </c>
      <c r="G9" s="120"/>
      <c r="H9" s="117">
        <v>-5704123.82</v>
      </c>
      <c r="I9" s="118"/>
      <c r="K9" s="8"/>
    </row>
    <row r="10" spans="2:11" ht="12.75">
      <c r="B10" s="16" t="s">
        <v>12</v>
      </c>
      <c r="C10" s="17">
        <v>96000000</v>
      </c>
      <c r="D10" s="11"/>
      <c r="E10" s="15"/>
      <c r="F10" s="119" t="s">
        <v>13</v>
      </c>
      <c r="G10" s="120"/>
      <c r="H10" s="117">
        <v>-1015547.11</v>
      </c>
      <c r="I10" s="118"/>
      <c r="K10" s="8"/>
    </row>
    <row r="11" spans="2:11" ht="12.75">
      <c r="B11" s="18"/>
      <c r="C11" s="19"/>
      <c r="D11" s="11"/>
      <c r="E11" s="15"/>
      <c r="F11" s="119" t="s">
        <v>12</v>
      </c>
      <c r="G11" s="120"/>
      <c r="H11" s="117">
        <v>82769997.86</v>
      </c>
      <c r="I11" s="118"/>
      <c r="K11" s="8"/>
    </row>
    <row r="12" spans="1:11" ht="12.75">
      <c r="A12" s="15"/>
      <c r="B12" s="18"/>
      <c r="C12" s="19"/>
      <c r="D12" s="20"/>
      <c r="E12" s="15"/>
      <c r="F12" s="119"/>
      <c r="G12" s="120"/>
      <c r="H12" s="136"/>
      <c r="I12" s="87"/>
      <c r="K12" s="8"/>
    </row>
    <row r="13" spans="1:11" ht="12.75">
      <c r="A13" s="15"/>
      <c r="B13" s="21" t="s">
        <v>14</v>
      </c>
      <c r="C13" s="22">
        <v>0.0148</v>
      </c>
      <c r="D13" s="11"/>
      <c r="E13" s="15"/>
      <c r="F13" s="121" t="s">
        <v>15</v>
      </c>
      <c r="G13" s="122"/>
      <c r="H13" s="137">
        <v>0.0535</v>
      </c>
      <c r="I13" s="138"/>
      <c r="K13" s="8"/>
    </row>
    <row r="14" spans="1:11" ht="12.75">
      <c r="A14" s="15"/>
      <c r="B14" s="16" t="s">
        <v>16</v>
      </c>
      <c r="C14" s="23" t="s">
        <v>17</v>
      </c>
      <c r="D14" s="11"/>
      <c r="E14" s="15"/>
      <c r="F14" s="8"/>
      <c r="G14" s="8"/>
      <c r="H14" s="8"/>
      <c r="I14" s="8"/>
      <c r="K14" s="8"/>
    </row>
    <row r="15" spans="1:11" ht="18" customHeight="1">
      <c r="A15" s="24"/>
      <c r="B15" s="25"/>
      <c r="C15" s="19"/>
      <c r="D15" s="11"/>
      <c r="E15" s="8"/>
      <c r="F15" s="92" t="s">
        <v>18</v>
      </c>
      <c r="G15" s="93"/>
      <c r="H15" s="125"/>
      <c r="I15" s="126"/>
      <c r="K15" s="8"/>
    </row>
    <row r="16" spans="1:11" ht="12.75">
      <c r="A16" s="15"/>
      <c r="B16" s="18"/>
      <c r="C16" s="19"/>
      <c r="D16" s="11"/>
      <c r="E16" s="8"/>
      <c r="F16" s="26"/>
      <c r="G16" s="27" t="s">
        <v>19</v>
      </c>
      <c r="H16" s="95" t="s">
        <v>20</v>
      </c>
      <c r="I16" s="96"/>
      <c r="K16" s="8"/>
    </row>
    <row r="17" spans="1:11" ht="12.75">
      <c r="A17" s="24"/>
      <c r="B17" s="9" t="s">
        <v>21</v>
      </c>
      <c r="C17" s="12" t="s">
        <v>22</v>
      </c>
      <c r="D17" s="28" t="s">
        <v>23</v>
      </c>
      <c r="E17" s="8"/>
      <c r="F17" s="29" t="s">
        <v>24</v>
      </c>
      <c r="G17" s="29" t="s">
        <v>25</v>
      </c>
      <c r="H17" s="128" t="s">
        <v>26</v>
      </c>
      <c r="I17" s="129"/>
      <c r="K17" s="8"/>
    </row>
    <row r="18" spans="1:11" ht="12.75">
      <c r="A18" s="15"/>
      <c r="B18" s="13" t="s">
        <v>27</v>
      </c>
      <c r="C18" s="30">
        <v>1.0229</v>
      </c>
      <c r="D18" s="31">
        <v>1.0371</v>
      </c>
      <c r="E18" s="8"/>
      <c r="F18" s="9" t="s">
        <v>28</v>
      </c>
      <c r="G18" s="32">
        <v>0.9802915111216716</v>
      </c>
      <c r="H18" s="130">
        <v>66227106.84</v>
      </c>
      <c r="I18" s="131"/>
      <c r="K18" s="8"/>
    </row>
    <row r="19" spans="1:11" ht="12.75">
      <c r="A19" s="15"/>
      <c r="B19" s="16" t="s">
        <v>29</v>
      </c>
      <c r="C19" s="33">
        <v>1.0229</v>
      </c>
      <c r="D19" s="34">
        <v>1.0371</v>
      </c>
      <c r="E19" s="8"/>
      <c r="F19" s="16" t="s">
        <v>30</v>
      </c>
      <c r="G19" s="35">
        <v>0.9802915111216716</v>
      </c>
      <c r="H19" s="134">
        <v>66227106.84</v>
      </c>
      <c r="I19" s="135"/>
      <c r="K19" s="8"/>
    </row>
    <row r="20" spans="1:11" ht="12.75">
      <c r="A20" s="8"/>
      <c r="K20" s="8"/>
    </row>
    <row r="21" spans="2:11" ht="12.75">
      <c r="B21" s="36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0" ht="18" customHeight="1">
      <c r="A23" s="92" t="s">
        <v>31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18"/>
      <c r="B24" s="38" t="s">
        <v>32</v>
      </c>
      <c r="C24" s="38"/>
      <c r="D24" s="38"/>
      <c r="E24" s="38"/>
      <c r="F24" s="38" t="s">
        <v>33</v>
      </c>
      <c r="G24" s="38" t="s">
        <v>20</v>
      </c>
      <c r="H24" s="27"/>
      <c r="I24" s="103" t="s">
        <v>34</v>
      </c>
      <c r="J24" s="104"/>
    </row>
    <row r="25" spans="1:10" ht="12.75">
      <c r="A25" s="18"/>
      <c r="B25" s="38" t="s">
        <v>35</v>
      </c>
      <c r="C25" s="38" t="s">
        <v>36</v>
      </c>
      <c r="D25" s="38" t="s">
        <v>37</v>
      </c>
      <c r="E25" s="38"/>
      <c r="F25" s="38" t="s">
        <v>38</v>
      </c>
      <c r="G25" s="38" t="s">
        <v>35</v>
      </c>
      <c r="H25" s="38" t="s">
        <v>39</v>
      </c>
      <c r="I25" s="27" t="s">
        <v>40</v>
      </c>
      <c r="J25" s="27" t="s">
        <v>41</v>
      </c>
    </row>
    <row r="26" spans="1:10" ht="12.75">
      <c r="A26" s="39" t="s">
        <v>42</v>
      </c>
      <c r="B26" s="38" t="s">
        <v>43</v>
      </c>
      <c r="C26" s="38" t="s">
        <v>30</v>
      </c>
      <c r="D26" s="38" t="s">
        <v>44</v>
      </c>
      <c r="E26" s="38" t="s">
        <v>45</v>
      </c>
      <c r="F26" s="38" t="s">
        <v>46</v>
      </c>
      <c r="G26" s="38" t="s">
        <v>43</v>
      </c>
      <c r="H26" s="29" t="s">
        <v>47</v>
      </c>
      <c r="I26" s="40" t="s">
        <v>48</v>
      </c>
      <c r="J26" s="40" t="s">
        <v>49</v>
      </c>
    </row>
    <row r="27" spans="1:10" ht="12.75">
      <c r="A27" s="9" t="s">
        <v>50</v>
      </c>
      <c r="B27" s="41">
        <v>7987975.52</v>
      </c>
      <c r="C27" s="42">
        <v>0.08928884916372443</v>
      </c>
      <c r="D27" s="41">
        <v>0</v>
      </c>
      <c r="E27" s="41">
        <v>-741494.44</v>
      </c>
      <c r="F27" s="41">
        <v>-2493525.84</v>
      </c>
      <c r="G27" s="41">
        <v>4752955.24</v>
      </c>
      <c r="H27" s="43">
        <v>1857</v>
      </c>
      <c r="I27" s="44">
        <v>0.0353</v>
      </c>
      <c r="J27" s="45">
        <v>101.38</v>
      </c>
    </row>
    <row r="28" spans="1:10" ht="12.75">
      <c r="A28" s="13" t="s">
        <v>51</v>
      </c>
      <c r="B28" s="46">
        <v>6929988.54</v>
      </c>
      <c r="C28" s="47">
        <v>0.07746276887117938</v>
      </c>
      <c r="D28" s="46">
        <v>0</v>
      </c>
      <c r="E28" s="46">
        <v>-687939.26</v>
      </c>
      <c r="F28" s="46">
        <v>-1873151.99</v>
      </c>
      <c r="G28" s="46">
        <v>4368897.29</v>
      </c>
      <c r="H28" s="48">
        <v>1072</v>
      </c>
      <c r="I28" s="49">
        <v>0.0355</v>
      </c>
      <c r="J28" s="50">
        <v>103.76</v>
      </c>
    </row>
    <row r="29" spans="1:10" ht="12.75">
      <c r="A29" s="13" t="s">
        <v>52</v>
      </c>
      <c r="B29" s="46">
        <v>73381.28</v>
      </c>
      <c r="C29" s="47">
        <v>0.0008202491388407545</v>
      </c>
      <c r="D29" s="46">
        <v>0</v>
      </c>
      <c r="E29" s="46">
        <v>-11920.81</v>
      </c>
      <c r="F29" s="46">
        <v>722.81</v>
      </c>
      <c r="G29" s="46">
        <v>62183.28</v>
      </c>
      <c r="H29" s="48">
        <v>18</v>
      </c>
      <c r="I29" s="49">
        <v>0.054</v>
      </c>
      <c r="J29" s="50">
        <v>97.11</v>
      </c>
    </row>
    <row r="30" spans="1:10" ht="12.75">
      <c r="A30" s="13" t="s">
        <v>53</v>
      </c>
      <c r="B30" s="46">
        <v>13203789.55</v>
      </c>
      <c r="C30" s="47">
        <v>0.14759073441921503</v>
      </c>
      <c r="D30" s="46">
        <v>0</v>
      </c>
      <c r="E30" s="46">
        <v>-2040337.86</v>
      </c>
      <c r="F30" s="46">
        <v>14612.05</v>
      </c>
      <c r="G30" s="46">
        <v>11178063.74</v>
      </c>
      <c r="H30" s="48">
        <v>2300</v>
      </c>
      <c r="I30" s="49">
        <v>0.0422</v>
      </c>
      <c r="J30" s="50">
        <v>89.3</v>
      </c>
    </row>
    <row r="31" spans="1:10" ht="12.75">
      <c r="A31" s="13" t="s">
        <v>54</v>
      </c>
      <c r="B31" s="46">
        <v>3412819.62</v>
      </c>
      <c r="C31" s="47">
        <v>0.03814818103914011</v>
      </c>
      <c r="D31" s="46">
        <v>0</v>
      </c>
      <c r="E31" s="46">
        <v>-135951.08</v>
      </c>
      <c r="F31" s="46">
        <v>357967.18</v>
      </c>
      <c r="G31" s="46">
        <v>3634835.72</v>
      </c>
      <c r="H31" s="48">
        <v>308</v>
      </c>
      <c r="I31" s="49">
        <v>0.0262</v>
      </c>
      <c r="J31" s="50">
        <v>252.8</v>
      </c>
    </row>
    <row r="32" spans="1:10" ht="12.75">
      <c r="A32" s="13" t="s">
        <v>55</v>
      </c>
      <c r="B32" s="46">
        <v>53915260.32</v>
      </c>
      <c r="C32" s="47">
        <v>0.6026597770964899</v>
      </c>
      <c r="D32" s="46">
        <v>9384.04</v>
      </c>
      <c r="E32" s="46">
        <v>-1989821.07</v>
      </c>
      <c r="F32" s="46">
        <v>-6056272.34</v>
      </c>
      <c r="G32" s="46">
        <v>45878550.95</v>
      </c>
      <c r="H32" s="48">
        <v>3163</v>
      </c>
      <c r="I32" s="49">
        <v>0.0656</v>
      </c>
      <c r="J32" s="50">
        <v>218.05</v>
      </c>
    </row>
    <row r="33" spans="1:10" ht="12.75">
      <c r="A33" s="13" t="s">
        <v>56</v>
      </c>
      <c r="B33" s="46">
        <v>3938969.92</v>
      </c>
      <c r="C33" s="47">
        <v>0.04402944027141031</v>
      </c>
      <c r="D33" s="46">
        <v>18100</v>
      </c>
      <c r="E33" s="46">
        <v>-96659.3</v>
      </c>
      <c r="F33" s="46">
        <v>9034101.02</v>
      </c>
      <c r="G33" s="46">
        <v>12894511.64</v>
      </c>
      <c r="H33" s="48">
        <v>2749</v>
      </c>
      <c r="I33" s="49">
        <v>0.0406</v>
      </c>
      <c r="J33" s="50">
        <v>287.76</v>
      </c>
    </row>
    <row r="34" spans="1:10" ht="12.75">
      <c r="A34" s="16" t="s">
        <v>57</v>
      </c>
      <c r="B34" s="51">
        <v>89462184.75</v>
      </c>
      <c r="C34" s="52">
        <v>1</v>
      </c>
      <c r="D34" s="51">
        <v>27484.04</v>
      </c>
      <c r="E34" s="51">
        <v>-5704123.82</v>
      </c>
      <c r="F34" s="51">
        <v>-1015547.11</v>
      </c>
      <c r="G34" s="51">
        <v>82769997.86</v>
      </c>
      <c r="H34" s="53">
        <v>11467</v>
      </c>
      <c r="I34" s="54">
        <v>0.0535</v>
      </c>
      <c r="J34" s="55">
        <v>200.2252108012112</v>
      </c>
    </row>
    <row r="35" spans="1:1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9" ht="18" customHeight="1">
      <c r="B38" s="92" t="s">
        <v>58</v>
      </c>
      <c r="C38" s="93"/>
      <c r="D38" s="93"/>
      <c r="E38" s="93"/>
      <c r="F38" s="93"/>
      <c r="G38" s="93"/>
      <c r="H38" s="93"/>
      <c r="I38" s="94"/>
    </row>
    <row r="39" spans="2:9" ht="12.75">
      <c r="B39" s="18"/>
      <c r="C39" s="38" t="s">
        <v>32</v>
      </c>
      <c r="D39" s="38"/>
      <c r="E39" s="38" t="s">
        <v>59</v>
      </c>
      <c r="F39" s="38" t="s">
        <v>20</v>
      </c>
      <c r="G39" s="27"/>
      <c r="H39" s="95"/>
      <c r="I39" s="96"/>
    </row>
    <row r="40" spans="2:9" ht="12.75">
      <c r="B40" s="18"/>
      <c r="C40" s="38" t="s">
        <v>35</v>
      </c>
      <c r="D40" s="38" t="s">
        <v>36</v>
      </c>
      <c r="E40" s="38" t="s">
        <v>60</v>
      </c>
      <c r="F40" s="38" t="s">
        <v>35</v>
      </c>
      <c r="G40" s="38" t="s">
        <v>36</v>
      </c>
      <c r="H40" s="86" t="s">
        <v>39</v>
      </c>
      <c r="I40" s="87"/>
    </row>
    <row r="41" spans="2:9" ht="12.75">
      <c r="B41" s="38" t="s">
        <v>61</v>
      </c>
      <c r="C41" s="56" t="s">
        <v>43</v>
      </c>
      <c r="D41" s="38" t="s">
        <v>30</v>
      </c>
      <c r="E41" s="38" t="s">
        <v>62</v>
      </c>
      <c r="F41" s="38" t="s">
        <v>43</v>
      </c>
      <c r="G41" s="29" t="s">
        <v>30</v>
      </c>
      <c r="H41" s="88" t="s">
        <v>47</v>
      </c>
      <c r="I41" s="89"/>
    </row>
    <row r="42" spans="2:9" ht="12.75">
      <c r="B42" s="9" t="s">
        <v>63</v>
      </c>
      <c r="C42" s="41">
        <v>35894877.45</v>
      </c>
      <c r="D42" s="42">
        <v>0.43715387507510695</v>
      </c>
      <c r="E42" s="41">
        <v>-6475291.29</v>
      </c>
      <c r="F42" s="41">
        <v>29419586.16</v>
      </c>
      <c r="G42" s="47">
        <v>0.44413190296191307</v>
      </c>
      <c r="H42" s="101">
        <v>5342</v>
      </c>
      <c r="I42" s="102"/>
    </row>
    <row r="43" spans="2:9" ht="12.75">
      <c r="B43" s="13" t="s">
        <v>64</v>
      </c>
      <c r="C43" s="46">
        <v>3388407.83</v>
      </c>
      <c r="D43" s="47">
        <v>0.04126649033090191</v>
      </c>
      <c r="E43" s="46">
        <v>-786351.82</v>
      </c>
      <c r="F43" s="46">
        <v>2602056.01</v>
      </c>
      <c r="G43" s="47">
        <v>0.03928186076614691</v>
      </c>
      <c r="H43" s="90">
        <v>549</v>
      </c>
      <c r="I43" s="91"/>
    </row>
    <row r="44" spans="2:9" ht="12.75">
      <c r="B44" s="13" t="s">
        <v>65</v>
      </c>
      <c r="C44" s="46">
        <v>1330942.67</v>
      </c>
      <c r="D44" s="47">
        <v>0.016209186018360657</v>
      </c>
      <c r="E44" s="46">
        <v>-259228.29</v>
      </c>
      <c r="F44" s="46">
        <v>1071714.38</v>
      </c>
      <c r="G44" s="47">
        <v>0.016179104098622943</v>
      </c>
      <c r="H44" s="90">
        <v>226</v>
      </c>
      <c r="I44" s="91"/>
    </row>
    <row r="45" spans="2:9" ht="12.75">
      <c r="B45" s="13" t="s">
        <v>66</v>
      </c>
      <c r="C45" s="46">
        <v>923982.37</v>
      </c>
      <c r="D45" s="47">
        <v>0.011252928056635034</v>
      </c>
      <c r="E45" s="46">
        <v>-211820.44</v>
      </c>
      <c r="F45" s="46">
        <v>712161.93</v>
      </c>
      <c r="G45" s="47">
        <v>0.010751131286067308</v>
      </c>
      <c r="H45" s="90">
        <v>84</v>
      </c>
      <c r="I45" s="91"/>
    </row>
    <row r="46" spans="2:9" ht="12.75">
      <c r="B46" s="13" t="s">
        <v>67</v>
      </c>
      <c r="C46" s="46">
        <v>40572184.89</v>
      </c>
      <c r="D46" s="47">
        <v>0.4941175205189955</v>
      </c>
      <c r="E46" s="46">
        <v>-8137052.87</v>
      </c>
      <c r="F46" s="46">
        <v>32435132.02</v>
      </c>
      <c r="G46" s="47">
        <v>0.4896560008872497</v>
      </c>
      <c r="H46" s="90">
        <v>2209</v>
      </c>
      <c r="I46" s="91"/>
    </row>
    <row r="47" spans="2:9" ht="12.75">
      <c r="B47" s="16" t="s">
        <v>57</v>
      </c>
      <c r="C47" s="51">
        <v>82110395.21</v>
      </c>
      <c r="D47" s="52">
        <v>1</v>
      </c>
      <c r="E47" s="51">
        <v>-15869744.71</v>
      </c>
      <c r="F47" s="51">
        <v>66240650.5</v>
      </c>
      <c r="G47" s="52">
        <v>1</v>
      </c>
      <c r="H47" s="99">
        <v>8410</v>
      </c>
      <c r="I47" s="100"/>
    </row>
    <row r="48" spans="1:11" ht="12.75">
      <c r="A48" s="15"/>
      <c r="B48" s="15" t="s">
        <v>68</v>
      </c>
      <c r="C48" s="57"/>
      <c r="D48" s="57"/>
      <c r="E48" s="57"/>
      <c r="F48" s="57"/>
      <c r="G48" s="57"/>
      <c r="H48" s="57"/>
      <c r="I48" s="57"/>
      <c r="J48" s="57"/>
      <c r="K48" s="8"/>
    </row>
    <row r="49" spans="1:11" ht="12.75">
      <c r="A49" s="58"/>
      <c r="B49" s="15"/>
      <c r="C49" s="15"/>
      <c r="D49" s="59"/>
      <c r="E49" s="15"/>
      <c r="F49" s="60"/>
      <c r="H49" s="15"/>
      <c r="I49" s="15"/>
      <c r="J49" s="15"/>
      <c r="K49" s="8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8"/>
    </row>
    <row r="51" spans="2:11" ht="18" customHeight="1">
      <c r="B51" s="92" t="s">
        <v>69</v>
      </c>
      <c r="C51" s="93"/>
      <c r="D51" s="93"/>
      <c r="E51" s="93"/>
      <c r="F51" s="93"/>
      <c r="G51" s="93"/>
      <c r="H51" s="93"/>
      <c r="I51" s="94"/>
      <c r="K51" s="8"/>
    </row>
    <row r="52" spans="2:11" ht="12.75">
      <c r="B52" s="61"/>
      <c r="C52" s="27" t="s">
        <v>32</v>
      </c>
      <c r="D52" s="27"/>
      <c r="E52" s="27" t="s">
        <v>59</v>
      </c>
      <c r="F52" s="27" t="s">
        <v>20</v>
      </c>
      <c r="G52" s="27"/>
      <c r="H52" s="95"/>
      <c r="I52" s="96"/>
      <c r="K52" s="8"/>
    </row>
    <row r="53" spans="2:11" ht="12.75">
      <c r="B53" s="62"/>
      <c r="C53" s="38" t="s">
        <v>35</v>
      </c>
      <c r="D53" s="38" t="s">
        <v>36</v>
      </c>
      <c r="E53" s="38" t="s">
        <v>60</v>
      </c>
      <c r="F53" s="38" t="s">
        <v>35</v>
      </c>
      <c r="G53" s="38" t="s">
        <v>36</v>
      </c>
      <c r="H53" s="86" t="s">
        <v>39</v>
      </c>
      <c r="I53" s="87"/>
      <c r="K53" s="8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88" t="s">
        <v>47</v>
      </c>
      <c r="I54" s="89"/>
      <c r="K54" s="8"/>
    </row>
    <row r="55" spans="2:11" ht="12.75">
      <c r="B55" s="9" t="s">
        <v>71</v>
      </c>
      <c r="C55" s="41">
        <v>2555240.15</v>
      </c>
      <c r="D55" s="42">
        <v>0.031119569495005963</v>
      </c>
      <c r="E55" s="41">
        <v>-970576.43</v>
      </c>
      <c r="F55" s="41">
        <v>1584663.72</v>
      </c>
      <c r="G55" s="42">
        <v>0.023922828475242706</v>
      </c>
      <c r="H55" s="101">
        <v>453</v>
      </c>
      <c r="I55" s="102"/>
      <c r="K55" s="8"/>
    </row>
    <row r="56" spans="2:11" ht="12.75">
      <c r="B56" s="13" t="s">
        <v>72</v>
      </c>
      <c r="C56" s="46">
        <v>2366126.14</v>
      </c>
      <c r="D56" s="47">
        <v>0.028816401796003484</v>
      </c>
      <c r="E56" s="46">
        <v>-759571.36</v>
      </c>
      <c r="F56" s="46">
        <v>1606554.78</v>
      </c>
      <c r="G56" s="47">
        <v>0.024253306208096494</v>
      </c>
      <c r="H56" s="90">
        <v>389</v>
      </c>
      <c r="I56" s="91"/>
      <c r="K56" s="8"/>
    </row>
    <row r="57" spans="2:11" ht="12.75">
      <c r="B57" s="13" t="s">
        <v>73</v>
      </c>
      <c r="C57" s="46">
        <v>13297556.56</v>
      </c>
      <c r="D57" s="47">
        <v>0.16194729700168983</v>
      </c>
      <c r="E57" s="46">
        <v>-1659241.7</v>
      </c>
      <c r="F57" s="46">
        <v>11638314.86</v>
      </c>
      <c r="G57" s="47">
        <v>0.1756974723549854</v>
      </c>
      <c r="H57" s="90">
        <v>1183</v>
      </c>
      <c r="I57" s="91"/>
      <c r="K57" s="8"/>
    </row>
    <row r="58" spans="2:11" ht="12.75">
      <c r="B58" s="13" t="s">
        <v>74</v>
      </c>
      <c r="C58" s="46">
        <v>3176450.22</v>
      </c>
      <c r="D58" s="47">
        <v>0.038685116688040845</v>
      </c>
      <c r="E58" s="46">
        <v>-947088.28</v>
      </c>
      <c r="F58" s="46">
        <v>2229361.94</v>
      </c>
      <c r="G58" s="47">
        <v>0.033655495880131794</v>
      </c>
      <c r="H58" s="90">
        <v>159</v>
      </c>
      <c r="I58" s="91"/>
      <c r="K58" s="8"/>
    </row>
    <row r="59" spans="2:11" ht="12.75">
      <c r="B59" s="13" t="s">
        <v>75</v>
      </c>
      <c r="C59" s="46">
        <v>60359749.89</v>
      </c>
      <c r="D59" s="47">
        <v>0.735104851652802</v>
      </c>
      <c r="E59" s="46">
        <v>-11474936.77</v>
      </c>
      <c r="F59" s="46">
        <v>48884813.12</v>
      </c>
      <c r="G59" s="47">
        <v>0.7379881198479474</v>
      </c>
      <c r="H59" s="90">
        <v>6181</v>
      </c>
      <c r="I59" s="91"/>
      <c r="K59" s="8"/>
    </row>
    <row r="60" spans="2:11" ht="12.75">
      <c r="B60" s="13" t="s">
        <v>76</v>
      </c>
      <c r="C60" s="46">
        <v>355272.25</v>
      </c>
      <c r="D60" s="47">
        <v>0.004326763366457799</v>
      </c>
      <c r="E60" s="46">
        <v>-58330.17</v>
      </c>
      <c r="F60" s="46">
        <v>296942.08</v>
      </c>
      <c r="G60" s="47">
        <v>0.004482777233596159</v>
      </c>
      <c r="H60" s="90">
        <v>45</v>
      </c>
      <c r="I60" s="91"/>
      <c r="K60" s="8"/>
    </row>
    <row r="61" spans="2:11" ht="12.75">
      <c r="B61" s="16" t="s">
        <v>57</v>
      </c>
      <c r="C61" s="51">
        <v>82110395.21</v>
      </c>
      <c r="D61" s="52">
        <v>1</v>
      </c>
      <c r="E61" s="51">
        <v>-15869744.71</v>
      </c>
      <c r="F61" s="46">
        <v>66240650.5</v>
      </c>
      <c r="G61" s="47">
        <v>1</v>
      </c>
      <c r="H61" s="90">
        <v>8410</v>
      </c>
      <c r="I61" s="91"/>
      <c r="K61" s="8"/>
    </row>
    <row r="62" spans="1:11" ht="12.75">
      <c r="A62" s="15"/>
      <c r="B62" s="15"/>
      <c r="C62" s="15"/>
      <c r="D62" s="15"/>
      <c r="E62" s="15"/>
      <c r="F62" s="63">
        <v>63049432</v>
      </c>
      <c r="G62" s="64" t="s">
        <v>77</v>
      </c>
      <c r="H62" s="64"/>
      <c r="I62" s="65"/>
      <c r="K62" s="8"/>
    </row>
    <row r="63" spans="1:1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8"/>
    </row>
    <row r="64" spans="1:11" ht="12.75">
      <c r="A64" s="8"/>
      <c r="B64" s="8"/>
      <c r="C64" s="66"/>
      <c r="D64" s="8"/>
      <c r="E64" s="8"/>
      <c r="F64" s="8"/>
      <c r="G64" s="8"/>
      <c r="H64" s="8"/>
      <c r="I64" s="8"/>
      <c r="J64" s="8"/>
      <c r="K64" s="7"/>
    </row>
    <row r="65" spans="2:11" ht="18" customHeight="1">
      <c r="B65" s="92" t="s">
        <v>78</v>
      </c>
      <c r="C65" s="93"/>
      <c r="D65" s="93"/>
      <c r="E65" s="93"/>
      <c r="F65" s="93"/>
      <c r="G65" s="93"/>
      <c r="H65" s="93"/>
      <c r="I65" s="94"/>
      <c r="K65" s="8"/>
    </row>
    <row r="66" spans="2:11" ht="12.75">
      <c r="B66" s="6" t="s">
        <v>79</v>
      </c>
      <c r="C66" s="67" t="s">
        <v>80</v>
      </c>
      <c r="D66" s="68" t="s">
        <v>81</v>
      </c>
      <c r="E66" s="68" t="s">
        <v>82</v>
      </c>
      <c r="F66" s="68" t="s">
        <v>83</v>
      </c>
      <c r="G66" s="68" t="s">
        <v>84</v>
      </c>
      <c r="H66" s="103" t="s">
        <v>85</v>
      </c>
      <c r="I66" s="104"/>
      <c r="K66" s="8"/>
    </row>
    <row r="67" spans="2:11" ht="12.75">
      <c r="B67" s="9" t="s">
        <v>86</v>
      </c>
      <c r="C67" s="69">
        <v>4626646.97</v>
      </c>
      <c r="D67" s="70">
        <v>1607949.68</v>
      </c>
      <c r="E67" s="70">
        <v>927933.72</v>
      </c>
      <c r="F67" s="70">
        <v>796524.46</v>
      </c>
      <c r="G67" s="70">
        <v>419253.16</v>
      </c>
      <c r="H67" s="113">
        <v>814141.9</v>
      </c>
      <c r="I67" s="114"/>
      <c r="K67" s="8"/>
    </row>
    <row r="68" spans="2:11" ht="12.75">
      <c r="B68" s="13" t="s">
        <v>87</v>
      </c>
      <c r="C68" s="71">
        <v>0.07338126329195163</v>
      </c>
      <c r="D68" s="71">
        <v>0.025503000249074412</v>
      </c>
      <c r="E68" s="71">
        <v>0.01471755875612012</v>
      </c>
      <c r="F68" s="71">
        <v>0.012633332842713</v>
      </c>
      <c r="G68" s="71">
        <v>0.0066495945593927006</v>
      </c>
      <c r="H68" s="115">
        <v>0.012912755502698266</v>
      </c>
      <c r="I68" s="116"/>
      <c r="K68" s="8"/>
    </row>
    <row r="69" spans="2:11" ht="12.75">
      <c r="B69" s="16" t="s">
        <v>88</v>
      </c>
      <c r="C69" s="72">
        <v>540</v>
      </c>
      <c r="D69" s="72">
        <v>170</v>
      </c>
      <c r="E69" s="72">
        <v>115</v>
      </c>
      <c r="F69" s="72">
        <v>89</v>
      </c>
      <c r="G69" s="72">
        <v>49</v>
      </c>
      <c r="H69" s="111">
        <v>67</v>
      </c>
      <c r="I69" s="112"/>
      <c r="K69" s="8"/>
    </row>
    <row r="70" spans="2:11" ht="12.75">
      <c r="B70" s="18" t="s">
        <v>89</v>
      </c>
      <c r="C70" s="19" t="s">
        <v>89</v>
      </c>
      <c r="D70" s="19" t="s">
        <v>89</v>
      </c>
      <c r="E70" s="19" t="s">
        <v>89</v>
      </c>
      <c r="F70" s="19" t="s">
        <v>89</v>
      </c>
      <c r="G70" s="19" t="s">
        <v>89</v>
      </c>
      <c r="H70" s="19" t="s">
        <v>89</v>
      </c>
      <c r="I70" s="11" t="s">
        <v>89</v>
      </c>
      <c r="K70" s="8"/>
    </row>
    <row r="71" spans="2:11" ht="12.75">
      <c r="B71" s="68" t="s">
        <v>79</v>
      </c>
      <c r="C71" s="68" t="s">
        <v>90</v>
      </c>
      <c r="D71" s="68" t="s">
        <v>91</v>
      </c>
      <c r="E71" s="68" t="s">
        <v>92</v>
      </c>
      <c r="F71" s="68" t="s">
        <v>93</v>
      </c>
      <c r="G71" s="68" t="s">
        <v>30</v>
      </c>
      <c r="H71" s="86" t="s">
        <v>89</v>
      </c>
      <c r="I71" s="87"/>
      <c r="K71" s="8"/>
    </row>
    <row r="72" spans="2:11" ht="12.75">
      <c r="B72" s="13" t="s">
        <v>86</v>
      </c>
      <c r="C72" s="46">
        <v>320828.51</v>
      </c>
      <c r="D72" s="46">
        <v>58928.69</v>
      </c>
      <c r="E72" s="46">
        <v>137460.2</v>
      </c>
      <c r="F72" s="46">
        <v>32088.54</v>
      </c>
      <c r="G72" s="73">
        <v>9741755.83</v>
      </c>
      <c r="H72" s="97" t="s">
        <v>89</v>
      </c>
      <c r="I72" s="98"/>
      <c r="K72" s="8"/>
    </row>
    <row r="73" spans="2:11" ht="12.75">
      <c r="B73" s="13" t="s">
        <v>87</v>
      </c>
      <c r="C73" s="47">
        <v>0.0050885233985930286</v>
      </c>
      <c r="D73" s="47">
        <v>0.0009346426784621947</v>
      </c>
      <c r="E73" s="47">
        <v>0.0021801972775900664</v>
      </c>
      <c r="F73" s="47">
        <v>0.0005089425706483764</v>
      </c>
      <c r="G73" s="74">
        <v>0.15450981112724374</v>
      </c>
      <c r="H73" s="105" t="s">
        <v>89</v>
      </c>
      <c r="I73" s="106"/>
      <c r="K73" s="8"/>
    </row>
    <row r="74" spans="2:11" ht="12.75">
      <c r="B74" s="16" t="s">
        <v>88</v>
      </c>
      <c r="C74" s="53">
        <v>40</v>
      </c>
      <c r="D74" s="53">
        <v>16</v>
      </c>
      <c r="E74" s="53">
        <v>27</v>
      </c>
      <c r="F74" s="53">
        <v>9</v>
      </c>
      <c r="G74" s="75">
        <v>1122</v>
      </c>
      <c r="H74" s="109" t="s">
        <v>89</v>
      </c>
      <c r="I74" s="110"/>
      <c r="K74" s="8"/>
    </row>
    <row r="75" spans="1:11" ht="12.75">
      <c r="A75" s="8"/>
      <c r="B75" s="8" t="s">
        <v>116</v>
      </c>
      <c r="C75" s="8"/>
      <c r="D75" s="8"/>
      <c r="E75" s="8"/>
      <c r="F75" s="8"/>
      <c r="G75" s="8"/>
      <c r="H75" s="8"/>
      <c r="I75" s="8"/>
      <c r="K75" s="8"/>
    </row>
    <row r="76" spans="1:11" ht="12.75">
      <c r="A76" s="8"/>
      <c r="B76" s="8"/>
      <c r="C76" s="8"/>
      <c r="D76" s="8"/>
      <c r="E76" s="8"/>
      <c r="F76" s="8"/>
      <c r="G76" s="8"/>
      <c r="H76" s="8"/>
      <c r="I76" s="8"/>
      <c r="K76" s="8"/>
    </row>
    <row r="77" spans="1:11" ht="12.75">
      <c r="A77" s="8"/>
      <c r="B77" s="8"/>
      <c r="C77" s="8"/>
      <c r="D77" s="8"/>
      <c r="E77" s="8"/>
      <c r="F77" s="8"/>
      <c r="G77" s="8"/>
      <c r="H77" s="8"/>
      <c r="I77" s="76"/>
      <c r="K77" s="8"/>
    </row>
    <row r="78" spans="1:11" ht="12.75">
      <c r="A78" s="8"/>
      <c r="B78" s="8"/>
      <c r="C78" s="8"/>
      <c r="D78" s="8"/>
      <c r="E78" s="8"/>
      <c r="F78" s="8"/>
      <c r="G78" s="8"/>
      <c r="H78" s="8"/>
      <c r="I78" s="8"/>
      <c r="K78" s="8"/>
    </row>
    <row r="79" spans="7:11" ht="12.75">
      <c r="G79" s="77"/>
      <c r="H79" s="77"/>
      <c r="I79" s="77"/>
      <c r="J79" s="77"/>
      <c r="K79" s="77"/>
    </row>
    <row r="80" spans="1:10" ht="18" customHeight="1">
      <c r="A80" s="107" t="s">
        <v>0</v>
      </c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>
      <c r="A81" s="108" t="s">
        <v>115</v>
      </c>
      <c r="B81" s="108"/>
      <c r="C81" s="108"/>
      <c r="D81" s="108"/>
      <c r="E81" s="108"/>
      <c r="F81" s="108"/>
      <c r="G81" s="108"/>
      <c r="H81" s="108"/>
      <c r="I81" s="108"/>
      <c r="J81" s="108"/>
    </row>
    <row r="82" spans="1:10" ht="24" customHeight="1">
      <c r="A82" s="107" t="s">
        <v>2</v>
      </c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24" customHeight="1">
      <c r="A83" s="107" t="s">
        <v>95</v>
      </c>
      <c r="B83" s="107"/>
      <c r="C83" s="107"/>
      <c r="D83" s="107"/>
      <c r="E83" s="107"/>
      <c r="F83" s="107"/>
      <c r="G83" s="107"/>
      <c r="H83" s="107"/>
      <c r="I83" s="107"/>
      <c r="J83" s="107"/>
    </row>
    <row r="85" spans="2:9" ht="15">
      <c r="B85" s="92" t="s">
        <v>96</v>
      </c>
      <c r="C85" s="93"/>
      <c r="D85" s="93"/>
      <c r="E85" s="93"/>
      <c r="F85" s="93"/>
      <c r="G85" s="93"/>
      <c r="H85" s="93"/>
      <c r="I85" s="94"/>
    </row>
    <row r="86" spans="2:9" ht="12.75">
      <c r="B86" s="18"/>
      <c r="C86" s="38" t="s">
        <v>32</v>
      </c>
      <c r="D86" s="38"/>
      <c r="E86" s="38" t="s">
        <v>59</v>
      </c>
      <c r="F86" s="38" t="s">
        <v>20</v>
      </c>
      <c r="G86" s="27"/>
      <c r="H86" s="95"/>
      <c r="I86" s="96"/>
    </row>
    <row r="87" spans="2:9" ht="12.75">
      <c r="B87" s="18"/>
      <c r="C87" s="38" t="s">
        <v>35</v>
      </c>
      <c r="D87" s="38" t="s">
        <v>36</v>
      </c>
      <c r="E87" s="38" t="s">
        <v>60</v>
      </c>
      <c r="F87" s="38" t="s">
        <v>35</v>
      </c>
      <c r="G87" s="38" t="s">
        <v>36</v>
      </c>
      <c r="H87" s="86" t="s">
        <v>39</v>
      </c>
      <c r="I87" s="87"/>
    </row>
    <row r="88" spans="2:9" ht="12.75">
      <c r="B88" s="38" t="s">
        <v>61</v>
      </c>
      <c r="C88" s="56" t="s">
        <v>43</v>
      </c>
      <c r="D88" s="38" t="s">
        <v>30</v>
      </c>
      <c r="E88" s="38" t="s">
        <v>62</v>
      </c>
      <c r="F88" s="38" t="s">
        <v>43</v>
      </c>
      <c r="G88" s="29" t="s">
        <v>30</v>
      </c>
      <c r="H88" s="88" t="s">
        <v>47</v>
      </c>
      <c r="I88" s="89"/>
    </row>
    <row r="89" spans="2:9" ht="12.75">
      <c r="B89" s="9" t="s">
        <v>63</v>
      </c>
      <c r="C89" s="41">
        <v>3909286.58</v>
      </c>
      <c r="D89" s="42">
        <v>0.992464187185263</v>
      </c>
      <c r="E89" s="41">
        <v>7071363.23</v>
      </c>
      <c r="F89" s="41">
        <v>10980649.81</v>
      </c>
      <c r="G89" s="47">
        <v>0.8515754699803427</v>
      </c>
      <c r="H89" s="101">
        <v>2508</v>
      </c>
      <c r="I89" s="102"/>
    </row>
    <row r="90" spans="2:9" ht="12.75">
      <c r="B90" s="13" t="s">
        <v>64</v>
      </c>
      <c r="C90" s="46">
        <v>14402.62</v>
      </c>
      <c r="D90" s="47">
        <v>0.0036564432561089475</v>
      </c>
      <c r="E90" s="46">
        <v>563372.73</v>
      </c>
      <c r="F90" s="46">
        <v>577775.35</v>
      </c>
      <c r="G90" s="47">
        <v>0.04480785051274729</v>
      </c>
      <c r="H90" s="90">
        <v>91</v>
      </c>
      <c r="I90" s="91"/>
    </row>
    <row r="91" spans="2:9" ht="12.75">
      <c r="B91" s="13" t="s">
        <v>65</v>
      </c>
      <c r="C91" s="46">
        <v>4167.56</v>
      </c>
      <c r="D91" s="47">
        <v>0.001058032959033107</v>
      </c>
      <c r="E91" s="46">
        <v>776968.52</v>
      </c>
      <c r="F91" s="46">
        <v>781136.08</v>
      </c>
      <c r="G91" s="47">
        <v>0.06057895807211819</v>
      </c>
      <c r="H91" s="90">
        <v>63</v>
      </c>
      <c r="I91" s="91"/>
    </row>
    <row r="92" spans="2:9" ht="12.75">
      <c r="B92" s="13" t="s">
        <v>66</v>
      </c>
      <c r="C92" s="46">
        <v>4532.25</v>
      </c>
      <c r="D92" s="47">
        <v>0.001150618078342675</v>
      </c>
      <c r="E92" s="46">
        <v>275474.13</v>
      </c>
      <c r="F92" s="46">
        <v>280006.38</v>
      </c>
      <c r="G92" s="47">
        <v>0.021715159737526902</v>
      </c>
      <c r="H92" s="90">
        <v>41</v>
      </c>
      <c r="I92" s="91"/>
    </row>
    <row r="93" spans="2:9" ht="12.75">
      <c r="B93" s="13" t="s">
        <v>67</v>
      </c>
      <c r="C93" s="46">
        <v>6580.91</v>
      </c>
      <c r="D93" s="47">
        <v>0.0016707185212522983</v>
      </c>
      <c r="E93" s="46">
        <v>268363.11</v>
      </c>
      <c r="F93" s="46">
        <v>274944.02</v>
      </c>
      <c r="G93" s="47">
        <v>0.021322561697264833</v>
      </c>
      <c r="H93" s="90">
        <v>46</v>
      </c>
      <c r="I93" s="91"/>
    </row>
    <row r="94" spans="2:9" ht="12.75">
      <c r="B94" s="16" t="s">
        <v>57</v>
      </c>
      <c r="C94" s="51">
        <v>3938969.92</v>
      </c>
      <c r="D94" s="52">
        <v>1</v>
      </c>
      <c r="E94" s="51">
        <v>8955541.72</v>
      </c>
      <c r="F94" s="51">
        <v>12894511.64</v>
      </c>
      <c r="G94" s="52">
        <v>1</v>
      </c>
      <c r="H94" s="99">
        <v>2749</v>
      </c>
      <c r="I94" s="100"/>
    </row>
    <row r="98" spans="2:9" ht="15">
      <c r="B98" s="92" t="s">
        <v>97</v>
      </c>
      <c r="C98" s="93"/>
      <c r="D98" s="93"/>
      <c r="E98" s="93"/>
      <c r="F98" s="93"/>
      <c r="G98" s="93"/>
      <c r="H98" s="93"/>
      <c r="I98" s="94"/>
    </row>
    <row r="99" spans="2:9" ht="12.75">
      <c r="B99" s="61"/>
      <c r="C99" s="27" t="s">
        <v>32</v>
      </c>
      <c r="D99" s="27"/>
      <c r="E99" s="27" t="s">
        <v>59</v>
      </c>
      <c r="F99" s="27" t="s">
        <v>20</v>
      </c>
      <c r="G99" s="27"/>
      <c r="H99" s="95"/>
      <c r="I99" s="96"/>
    </row>
    <row r="100" spans="2:9" ht="12.75">
      <c r="B100" s="62"/>
      <c r="C100" s="38" t="s">
        <v>35</v>
      </c>
      <c r="D100" s="38" t="s">
        <v>36</v>
      </c>
      <c r="E100" s="38" t="s">
        <v>60</v>
      </c>
      <c r="F100" s="38" t="s">
        <v>35</v>
      </c>
      <c r="G100" s="38" t="s">
        <v>36</v>
      </c>
      <c r="H100" s="86" t="s">
        <v>39</v>
      </c>
      <c r="I100" s="87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88" t="s">
        <v>47</v>
      </c>
      <c r="I101" s="89"/>
    </row>
    <row r="102" spans="2:9" ht="12.75">
      <c r="B102" s="9" t="s">
        <v>71</v>
      </c>
      <c r="C102" s="41">
        <v>121390</v>
      </c>
      <c r="D102" s="42">
        <v>0.030817701700042433</v>
      </c>
      <c r="E102" s="41">
        <v>7075408.88</v>
      </c>
      <c r="F102" s="41">
        <v>7196798.88</v>
      </c>
      <c r="G102" s="42">
        <v>0.5581288443429564</v>
      </c>
      <c r="H102" s="101">
        <v>1579</v>
      </c>
      <c r="I102" s="102"/>
    </row>
    <row r="103" spans="2:9" ht="12.75">
      <c r="B103" s="13" t="s">
        <v>72</v>
      </c>
      <c r="C103" s="46">
        <v>206942.16</v>
      </c>
      <c r="D103" s="47">
        <v>0.05253712625457165</v>
      </c>
      <c r="E103" s="46">
        <v>1551934.23</v>
      </c>
      <c r="F103" s="46">
        <v>1758876.39</v>
      </c>
      <c r="G103" s="47">
        <v>0.13640504108304483</v>
      </c>
      <c r="H103" s="90">
        <v>364</v>
      </c>
      <c r="I103" s="91"/>
    </row>
    <row r="104" spans="2:9" ht="12.75">
      <c r="B104" s="13" t="s">
        <v>73</v>
      </c>
      <c r="C104" s="46">
        <v>0</v>
      </c>
      <c r="D104" s="47">
        <v>0</v>
      </c>
      <c r="E104" s="46">
        <v>0</v>
      </c>
      <c r="F104" s="46">
        <v>0</v>
      </c>
      <c r="G104" s="47">
        <v>0</v>
      </c>
      <c r="H104" s="90">
        <v>0</v>
      </c>
      <c r="I104" s="91"/>
    </row>
    <row r="105" spans="2:9" ht="12.75">
      <c r="B105" s="13" t="s">
        <v>74</v>
      </c>
      <c r="C105" s="46">
        <v>270620.86</v>
      </c>
      <c r="D105" s="47">
        <v>0.06870345940595556</v>
      </c>
      <c r="E105" s="46">
        <v>35515.22</v>
      </c>
      <c r="F105" s="46">
        <v>306136.08</v>
      </c>
      <c r="G105" s="47">
        <v>0.023741580026213384</v>
      </c>
      <c r="H105" s="90">
        <v>50</v>
      </c>
      <c r="I105" s="91"/>
    </row>
    <row r="106" spans="2:9" ht="12.75">
      <c r="B106" s="13" t="s">
        <v>75</v>
      </c>
      <c r="C106" s="46">
        <v>3340016.9</v>
      </c>
      <c r="D106" s="47">
        <v>0.8479417126394303</v>
      </c>
      <c r="E106" s="46">
        <v>292683.39</v>
      </c>
      <c r="F106" s="46">
        <v>3632700.29</v>
      </c>
      <c r="G106" s="47">
        <v>0.2817245345477853</v>
      </c>
      <c r="H106" s="90">
        <v>756</v>
      </c>
      <c r="I106" s="91"/>
    </row>
    <row r="107" spans="2:9" ht="12.75">
      <c r="B107" s="13" t="s">
        <v>76</v>
      </c>
      <c r="C107" s="46">
        <v>0</v>
      </c>
      <c r="D107" s="47">
        <v>0</v>
      </c>
      <c r="E107" s="46">
        <v>0</v>
      </c>
      <c r="F107" s="46">
        <v>0</v>
      </c>
      <c r="G107" s="47">
        <v>0</v>
      </c>
      <c r="H107" s="90">
        <v>0</v>
      </c>
      <c r="I107" s="91"/>
    </row>
    <row r="108" spans="2:9" ht="12.75">
      <c r="B108" s="16" t="s">
        <v>57</v>
      </c>
      <c r="C108" s="51">
        <v>3938969.92</v>
      </c>
      <c r="D108" s="52">
        <v>1</v>
      </c>
      <c r="E108" s="51">
        <v>8955541.72</v>
      </c>
      <c r="F108" s="51">
        <v>12894511.64</v>
      </c>
      <c r="G108" s="47">
        <v>1</v>
      </c>
      <c r="H108" s="90">
        <v>2749</v>
      </c>
      <c r="I108" s="91"/>
    </row>
    <row r="109" spans="2:9" ht="12.75">
      <c r="B109" s="15"/>
      <c r="C109" s="15"/>
      <c r="D109" s="15"/>
      <c r="E109" s="15"/>
      <c r="F109" s="63">
        <v>3938836.37</v>
      </c>
      <c r="G109" s="64" t="s">
        <v>77</v>
      </c>
      <c r="H109" s="64"/>
      <c r="I109" s="65"/>
    </row>
    <row r="110" ht="12.75">
      <c r="F110" s="78"/>
    </row>
    <row r="112" spans="2:9" ht="15">
      <c r="B112" s="92" t="s">
        <v>98</v>
      </c>
      <c r="C112" s="93"/>
      <c r="D112" s="93"/>
      <c r="E112" s="93"/>
      <c r="F112" s="93"/>
      <c r="G112" s="93"/>
      <c r="H112" s="93"/>
      <c r="I112" s="94"/>
    </row>
    <row r="113" spans="2:9" ht="12.75">
      <c r="B113" s="6" t="s">
        <v>79</v>
      </c>
      <c r="C113" s="67" t="s">
        <v>80</v>
      </c>
      <c r="D113" s="68" t="s">
        <v>81</v>
      </c>
      <c r="E113" s="68" t="s">
        <v>82</v>
      </c>
      <c r="F113" s="68" t="s">
        <v>83</v>
      </c>
      <c r="G113" s="68" t="s">
        <v>84</v>
      </c>
      <c r="H113" s="103" t="s">
        <v>85</v>
      </c>
      <c r="I113" s="104"/>
    </row>
    <row r="114" spans="2:9" ht="12.75">
      <c r="B114" s="9" t="s">
        <v>86</v>
      </c>
      <c r="C114" s="69">
        <v>650828.66</v>
      </c>
      <c r="D114" s="70">
        <v>138884.13</v>
      </c>
      <c r="E114" s="70">
        <v>97112.91</v>
      </c>
      <c r="F114" s="70">
        <v>43758.26</v>
      </c>
      <c r="G114" s="70">
        <v>3447.9</v>
      </c>
      <c r="H114" s="113">
        <v>24260.53</v>
      </c>
      <c r="I114" s="114"/>
    </row>
    <row r="115" spans="2:9" ht="12.75">
      <c r="B115" s="13" t="s">
        <v>87</v>
      </c>
      <c r="C115" s="71">
        <v>0.1652337388161164</v>
      </c>
      <c r="D115" s="71">
        <v>0.035260192847259605</v>
      </c>
      <c r="E115" s="71">
        <v>0.02465522831556468</v>
      </c>
      <c r="F115" s="71">
        <v>0.011109438394872951</v>
      </c>
      <c r="G115" s="71">
        <v>0.0008753600495468158</v>
      </c>
      <c r="H115" s="115">
        <v>0.006159314000647353</v>
      </c>
      <c r="I115" s="116"/>
    </row>
    <row r="116" spans="2:9" ht="12.75">
      <c r="B116" s="16" t="s">
        <v>88</v>
      </c>
      <c r="C116" s="72">
        <v>128</v>
      </c>
      <c r="D116" s="72">
        <v>21</v>
      </c>
      <c r="E116" s="72">
        <v>22</v>
      </c>
      <c r="F116" s="72">
        <v>7</v>
      </c>
      <c r="G116" s="72">
        <v>1</v>
      </c>
      <c r="H116" s="111">
        <v>4</v>
      </c>
      <c r="I116" s="112"/>
    </row>
    <row r="117" spans="2:9" ht="12.75">
      <c r="B117" s="18" t="s">
        <v>89</v>
      </c>
      <c r="C117" s="19" t="s">
        <v>89</v>
      </c>
      <c r="D117" s="19" t="s">
        <v>89</v>
      </c>
      <c r="E117" s="19" t="s">
        <v>89</v>
      </c>
      <c r="F117" s="19" t="s">
        <v>89</v>
      </c>
      <c r="G117" s="19" t="s">
        <v>89</v>
      </c>
      <c r="H117" s="19" t="s">
        <v>89</v>
      </c>
      <c r="I117" s="11" t="s">
        <v>89</v>
      </c>
    </row>
    <row r="118" spans="2:9" ht="12.75">
      <c r="B118" s="68" t="s">
        <v>79</v>
      </c>
      <c r="C118" s="68" t="s">
        <v>90</v>
      </c>
      <c r="D118" s="68" t="s">
        <v>91</v>
      </c>
      <c r="E118" s="68" t="s">
        <v>92</v>
      </c>
      <c r="F118" s="68" t="s">
        <v>93</v>
      </c>
      <c r="G118" s="68" t="s">
        <v>30</v>
      </c>
      <c r="H118" s="86" t="s">
        <v>89</v>
      </c>
      <c r="I118" s="87"/>
    </row>
    <row r="119" spans="2:9" ht="12.75">
      <c r="B119" s="13" t="s">
        <v>86</v>
      </c>
      <c r="C119" s="46">
        <v>21809.69</v>
      </c>
      <c r="D119" s="46">
        <v>0</v>
      </c>
      <c r="E119" s="46">
        <v>0</v>
      </c>
      <c r="F119" s="46">
        <v>0</v>
      </c>
      <c r="G119" s="73">
        <v>980102.08</v>
      </c>
      <c r="H119" s="97" t="s">
        <v>89</v>
      </c>
      <c r="I119" s="98"/>
    </row>
    <row r="120" spans="2:9" ht="12.75">
      <c r="B120" s="13" t="s">
        <v>87</v>
      </c>
      <c r="C120" s="47">
        <v>0.0055370896252793554</v>
      </c>
      <c r="D120" s="47">
        <v>0</v>
      </c>
      <c r="E120" s="47">
        <v>0</v>
      </c>
      <c r="F120" s="47">
        <v>0</v>
      </c>
      <c r="G120" s="74">
        <v>0.24883036204928718</v>
      </c>
      <c r="H120" s="105" t="s">
        <v>89</v>
      </c>
      <c r="I120" s="106"/>
    </row>
    <row r="121" spans="2:9" ht="12.75">
      <c r="B121" s="16" t="s">
        <v>88</v>
      </c>
      <c r="C121" s="53">
        <v>3</v>
      </c>
      <c r="D121" s="53">
        <v>0</v>
      </c>
      <c r="E121" s="53">
        <v>0</v>
      </c>
      <c r="F121" s="53">
        <v>0</v>
      </c>
      <c r="G121" s="75">
        <v>186</v>
      </c>
      <c r="H121" s="109" t="s">
        <v>89</v>
      </c>
      <c r="I121" s="110"/>
    </row>
    <row r="122" spans="2:9" ht="12.75">
      <c r="B122" s="8" t="s">
        <v>117</v>
      </c>
      <c r="C122" s="8"/>
      <c r="D122" s="8"/>
      <c r="E122" s="8"/>
      <c r="F122" s="8"/>
      <c r="G122" s="8"/>
      <c r="H122" s="8"/>
      <c r="I122" s="8"/>
    </row>
    <row r="156" ht="12.75">
      <c r="K156" s="79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A83:J83"/>
    <mergeCell ref="H102:I102"/>
    <mergeCell ref="H103:I103"/>
    <mergeCell ref="H104:I104"/>
    <mergeCell ref="H17:I17"/>
    <mergeCell ref="H18:I18"/>
    <mergeCell ref="F7:G7"/>
    <mergeCell ref="F8:G8"/>
    <mergeCell ref="H19:I19"/>
    <mergeCell ref="H11:I11"/>
    <mergeCell ref="H12:I12"/>
    <mergeCell ref="H13:I13"/>
    <mergeCell ref="A1:J1"/>
    <mergeCell ref="A2:J2"/>
    <mergeCell ref="A3:J3"/>
    <mergeCell ref="H7:I7"/>
    <mergeCell ref="A4:J4"/>
    <mergeCell ref="B65:I65"/>
    <mergeCell ref="F6:I6"/>
    <mergeCell ref="F15:I15"/>
    <mergeCell ref="B6:D6"/>
    <mergeCell ref="H16:I16"/>
    <mergeCell ref="H8:I8"/>
    <mergeCell ref="H9:I9"/>
    <mergeCell ref="H10:I10"/>
    <mergeCell ref="H39:I39"/>
    <mergeCell ref="B38:I38"/>
    <mergeCell ref="F9:G9"/>
    <mergeCell ref="F10:G10"/>
    <mergeCell ref="F11:G11"/>
    <mergeCell ref="F12:G12"/>
    <mergeCell ref="F13:G13"/>
    <mergeCell ref="H45:I45"/>
    <mergeCell ref="H46:I46"/>
    <mergeCell ref="H47:I47"/>
    <mergeCell ref="H40:I40"/>
    <mergeCell ref="H41:I41"/>
    <mergeCell ref="H42:I42"/>
    <mergeCell ref="H43:I43"/>
    <mergeCell ref="A23:J23"/>
    <mergeCell ref="A80:J80"/>
    <mergeCell ref="A81:J81"/>
    <mergeCell ref="A82:J82"/>
    <mergeCell ref="H74:I74"/>
    <mergeCell ref="H69:I69"/>
    <mergeCell ref="H67:I67"/>
    <mergeCell ref="H68:I68"/>
    <mergeCell ref="H71:I71"/>
    <mergeCell ref="H44:I44"/>
    <mergeCell ref="I24:J24"/>
    <mergeCell ref="H73:I73"/>
    <mergeCell ref="H59:I59"/>
    <mergeCell ref="H61:I61"/>
    <mergeCell ref="H66:I66"/>
    <mergeCell ref="H55:I55"/>
    <mergeCell ref="H56:I56"/>
    <mergeCell ref="H58:I58"/>
    <mergeCell ref="H60:I60"/>
    <mergeCell ref="H52:I52"/>
    <mergeCell ref="H87:I87"/>
    <mergeCell ref="H72:I72"/>
    <mergeCell ref="H93:I93"/>
    <mergeCell ref="H94:I94"/>
    <mergeCell ref="H89:I89"/>
    <mergeCell ref="H90:I90"/>
    <mergeCell ref="H91:I91"/>
    <mergeCell ref="H92:I92"/>
    <mergeCell ref="H88:I88"/>
    <mergeCell ref="H53:I53"/>
    <mergeCell ref="H54:I54"/>
    <mergeCell ref="H57:I57"/>
    <mergeCell ref="B51:I51"/>
    <mergeCell ref="B85:I85"/>
    <mergeCell ref="H86:I86"/>
  </mergeCells>
  <printOptions horizontalCentered="1"/>
  <pageMargins left="0.28" right="0.25" top="0.31" bottom="0.49" header="0.22" footer="0.1"/>
  <pageSetup fitToHeight="2" fitToWidth="1" horizontalDpi="400" verticalDpi="400" orientation="portrait" scale="67" r:id="rId3"/>
  <rowBreaks count="1" manualBreakCount="1">
    <brk id="78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zoomScale="89" zoomScaleNormal="89" zoomScalePageLayoutView="0" workbookViewId="0" topLeftCell="A77">
      <selection activeCell="K2" sqref="K2"/>
    </sheetView>
  </sheetViews>
  <sheetFormatPr defaultColWidth="11.7109375" defaultRowHeight="12.75"/>
  <cols>
    <col min="1" max="1" width="16.00390625" style="0" bestFit="1" customWidth="1"/>
    <col min="2" max="2" width="22.7109375" style="0" customWidth="1"/>
    <col min="3" max="6" width="15.28125" style="0" customWidth="1"/>
    <col min="7" max="7" width="20.8515625" style="0" customWidth="1"/>
    <col min="8" max="8" width="8.421875" style="0" customWidth="1"/>
    <col min="9" max="9" width="8.57421875" style="0" customWidth="1"/>
    <col min="10" max="10" width="11.2812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"/>
    </row>
    <row r="2" spans="1:11" ht="31.5" customHeight="1">
      <c r="A2" s="108" t="s">
        <v>112</v>
      </c>
      <c r="B2" s="108"/>
      <c r="C2" s="108"/>
      <c r="D2" s="108"/>
      <c r="E2" s="108"/>
      <c r="F2" s="108"/>
      <c r="G2" s="108"/>
      <c r="H2" s="108"/>
      <c r="I2" s="108"/>
      <c r="J2" s="108"/>
      <c r="K2" s="2"/>
    </row>
    <row r="3" spans="1:11" ht="24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"/>
    </row>
    <row r="4" spans="1:11" ht="24" customHeight="1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27" t="s">
        <v>4</v>
      </c>
      <c r="C6" s="125"/>
      <c r="D6" s="94"/>
      <c r="E6" s="7"/>
      <c r="F6" s="92" t="s">
        <v>5</v>
      </c>
      <c r="G6" s="93"/>
      <c r="H6" s="125"/>
      <c r="I6" s="126"/>
      <c r="K6" s="8"/>
    </row>
    <row r="7" spans="2:11" ht="12.75">
      <c r="B7" s="9" t="s">
        <v>6</v>
      </c>
      <c r="C7" s="10">
        <v>100000000</v>
      </c>
      <c r="D7" s="11"/>
      <c r="E7" s="8"/>
      <c r="F7" s="132" t="s">
        <v>7</v>
      </c>
      <c r="G7" s="133"/>
      <c r="H7" s="123">
        <v>82855339.94</v>
      </c>
      <c r="I7" s="124"/>
      <c r="K7" s="8"/>
    </row>
    <row r="8" spans="2:11" ht="12.75">
      <c r="B8" s="13" t="s">
        <v>8</v>
      </c>
      <c r="C8" s="14">
        <v>363333.33</v>
      </c>
      <c r="D8" s="11"/>
      <c r="E8" s="8"/>
      <c r="F8" s="119" t="s">
        <v>9</v>
      </c>
      <c r="G8" s="120"/>
      <c r="H8" s="117">
        <v>17039577</v>
      </c>
      <c r="I8" s="118"/>
      <c r="K8" s="8"/>
    </row>
    <row r="9" spans="2:11" ht="12.75">
      <c r="B9" s="13" t="s">
        <v>10</v>
      </c>
      <c r="C9" s="14">
        <v>0</v>
      </c>
      <c r="D9" s="11"/>
      <c r="E9" s="15"/>
      <c r="F9" s="119" t="s">
        <v>11</v>
      </c>
      <c r="G9" s="120"/>
      <c r="H9" s="117">
        <v>-13233591.82</v>
      </c>
      <c r="I9" s="118"/>
      <c r="K9" s="8"/>
    </row>
    <row r="10" spans="2:11" ht="12.75">
      <c r="B10" s="16" t="s">
        <v>12</v>
      </c>
      <c r="C10" s="17">
        <v>100000000</v>
      </c>
      <c r="D10" s="11"/>
      <c r="E10" s="15"/>
      <c r="F10" s="119" t="s">
        <v>13</v>
      </c>
      <c r="G10" s="120"/>
      <c r="H10" s="117">
        <v>-7938540.67</v>
      </c>
      <c r="I10" s="118"/>
      <c r="K10" s="8"/>
    </row>
    <row r="11" spans="2:11" ht="12.75">
      <c r="B11" s="18"/>
      <c r="C11" s="19"/>
      <c r="D11" s="11"/>
      <c r="E11" s="15"/>
      <c r="F11" s="119" t="s">
        <v>12</v>
      </c>
      <c r="G11" s="120"/>
      <c r="H11" s="117">
        <v>78722784.45</v>
      </c>
      <c r="I11" s="118"/>
      <c r="K11" s="8"/>
    </row>
    <row r="12" spans="1:11" ht="12.75">
      <c r="A12" s="15"/>
      <c r="B12" s="18"/>
      <c r="C12" s="19"/>
      <c r="D12" s="20"/>
      <c r="E12" s="15"/>
      <c r="F12" s="119"/>
      <c r="G12" s="120"/>
      <c r="H12" s="136"/>
      <c r="I12" s="87"/>
      <c r="K12" s="8"/>
    </row>
    <row r="13" spans="1:11" ht="12.75">
      <c r="A13" s="15"/>
      <c r="B13" s="21" t="s">
        <v>14</v>
      </c>
      <c r="C13" s="22">
        <v>0.0167</v>
      </c>
      <c r="D13" s="11"/>
      <c r="E13" s="15"/>
      <c r="F13" s="121" t="s">
        <v>15</v>
      </c>
      <c r="G13" s="122"/>
      <c r="H13" s="137">
        <v>0.0437</v>
      </c>
      <c r="I13" s="138"/>
      <c r="K13" s="8"/>
    </row>
    <row r="14" spans="1:11" ht="12.75">
      <c r="A14" s="15"/>
      <c r="B14" s="16" t="s">
        <v>16</v>
      </c>
      <c r="C14" s="23" t="s">
        <v>17</v>
      </c>
      <c r="D14" s="11"/>
      <c r="E14" s="15"/>
      <c r="F14" s="8"/>
      <c r="G14" s="8"/>
      <c r="H14" s="8"/>
      <c r="I14" s="8"/>
      <c r="K14" s="8"/>
    </row>
    <row r="15" spans="1:11" ht="18" customHeight="1">
      <c r="A15" s="24"/>
      <c r="B15" s="25"/>
      <c r="C15" s="19"/>
      <c r="D15" s="11"/>
      <c r="E15" s="8"/>
      <c r="F15" s="92" t="s">
        <v>18</v>
      </c>
      <c r="G15" s="93"/>
      <c r="H15" s="125"/>
      <c r="I15" s="126"/>
      <c r="K15" s="8"/>
    </row>
    <row r="16" spans="1:11" ht="12.75">
      <c r="A16" s="15"/>
      <c r="B16" s="18"/>
      <c r="C16" s="19"/>
      <c r="D16" s="11"/>
      <c r="E16" s="8"/>
      <c r="F16" s="26"/>
      <c r="G16" s="27" t="s">
        <v>19</v>
      </c>
      <c r="H16" s="95" t="s">
        <v>20</v>
      </c>
      <c r="I16" s="96"/>
      <c r="K16" s="8"/>
    </row>
    <row r="17" spans="1:11" ht="12.75">
      <c r="A17" s="24"/>
      <c r="B17" s="9" t="s">
        <v>21</v>
      </c>
      <c r="C17" s="12" t="s">
        <v>22</v>
      </c>
      <c r="D17" s="28" t="s">
        <v>23</v>
      </c>
      <c r="E17" s="8"/>
      <c r="F17" s="29" t="s">
        <v>24</v>
      </c>
      <c r="G17" s="29" t="s">
        <v>25</v>
      </c>
      <c r="H17" s="128" t="s">
        <v>26</v>
      </c>
      <c r="I17" s="129"/>
      <c r="K17" s="8"/>
    </row>
    <row r="18" spans="1:11" ht="12.75">
      <c r="A18" s="15"/>
      <c r="B18" s="13" t="s">
        <v>27</v>
      </c>
      <c r="C18" s="30">
        <v>0.9814</v>
      </c>
      <c r="D18" s="31">
        <v>0.9812</v>
      </c>
      <c r="E18" s="8"/>
      <c r="F18" s="9" t="s">
        <v>28</v>
      </c>
      <c r="G18" s="32">
        <v>0.9802159425941354</v>
      </c>
      <c r="H18" s="130">
        <v>68723096.8</v>
      </c>
      <c r="I18" s="131"/>
      <c r="K18" s="8"/>
    </row>
    <row r="19" spans="1:11" ht="12.75">
      <c r="A19" s="15"/>
      <c r="B19" s="16" t="s">
        <v>29</v>
      </c>
      <c r="C19" s="33">
        <v>0.9814</v>
      </c>
      <c r="D19" s="34">
        <v>0.9812</v>
      </c>
      <c r="E19" s="8"/>
      <c r="F19" s="16" t="s">
        <v>30</v>
      </c>
      <c r="G19" s="35">
        <v>0.9802159425941354</v>
      </c>
      <c r="H19" s="134">
        <v>68723096.8</v>
      </c>
      <c r="I19" s="135"/>
      <c r="K19" s="8"/>
    </row>
    <row r="20" spans="1:11" ht="12.75">
      <c r="A20" s="8"/>
      <c r="K20" s="8"/>
    </row>
    <row r="21" spans="2:11" ht="12.75">
      <c r="B21" s="36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0" ht="18" customHeight="1">
      <c r="A23" s="92" t="s">
        <v>31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18"/>
      <c r="B24" s="38" t="s">
        <v>32</v>
      </c>
      <c r="C24" s="38"/>
      <c r="D24" s="38"/>
      <c r="E24" s="38"/>
      <c r="F24" s="38" t="s">
        <v>33</v>
      </c>
      <c r="G24" s="38" t="s">
        <v>20</v>
      </c>
      <c r="H24" s="27"/>
      <c r="I24" s="103" t="s">
        <v>34</v>
      </c>
      <c r="J24" s="104"/>
    </row>
    <row r="25" spans="1:10" ht="12.75">
      <c r="A25" s="18"/>
      <c r="B25" s="38" t="s">
        <v>35</v>
      </c>
      <c r="C25" s="38" t="s">
        <v>36</v>
      </c>
      <c r="D25" s="38" t="s">
        <v>37</v>
      </c>
      <c r="E25" s="38"/>
      <c r="F25" s="38" t="s">
        <v>38</v>
      </c>
      <c r="G25" s="38" t="s">
        <v>35</v>
      </c>
      <c r="H25" s="38" t="s">
        <v>39</v>
      </c>
      <c r="I25" s="27" t="s">
        <v>40</v>
      </c>
      <c r="J25" s="27" t="s">
        <v>41</v>
      </c>
    </row>
    <row r="26" spans="1:10" ht="12.75">
      <c r="A26" s="39" t="s">
        <v>42</v>
      </c>
      <c r="B26" s="38" t="s">
        <v>43</v>
      </c>
      <c r="C26" s="38" t="s">
        <v>30</v>
      </c>
      <c r="D26" s="38" t="s">
        <v>44</v>
      </c>
      <c r="E26" s="38" t="s">
        <v>45</v>
      </c>
      <c r="F26" s="38" t="s">
        <v>46</v>
      </c>
      <c r="G26" s="38" t="s">
        <v>43</v>
      </c>
      <c r="H26" s="29" t="s">
        <v>47</v>
      </c>
      <c r="I26" s="40" t="s">
        <v>48</v>
      </c>
      <c r="J26" s="40" t="s">
        <v>49</v>
      </c>
    </row>
    <row r="27" spans="1:10" ht="12.75">
      <c r="A27" s="9" t="s">
        <v>50</v>
      </c>
      <c r="B27" s="41">
        <v>8073800.79</v>
      </c>
      <c r="C27" s="42">
        <v>0.09744454365701322</v>
      </c>
      <c r="D27" s="41">
        <v>2833</v>
      </c>
      <c r="E27" s="41">
        <v>-359933.66</v>
      </c>
      <c r="F27" s="41">
        <v>-2996284.55</v>
      </c>
      <c r="G27" s="41">
        <v>4720415.58</v>
      </c>
      <c r="H27" s="43">
        <v>1462</v>
      </c>
      <c r="I27" s="44">
        <v>0.0347</v>
      </c>
      <c r="J27" s="45">
        <v>107.41</v>
      </c>
    </row>
    <row r="28" spans="1:10" ht="12.75">
      <c r="A28" s="13" t="s">
        <v>51</v>
      </c>
      <c r="B28" s="46">
        <v>2600580.52</v>
      </c>
      <c r="C28" s="47">
        <v>0.03138699958123664</v>
      </c>
      <c r="D28" s="46">
        <v>2777</v>
      </c>
      <c r="E28" s="46">
        <v>-100329.72</v>
      </c>
      <c r="F28" s="46">
        <v>1777.2</v>
      </c>
      <c r="G28" s="46">
        <v>2504805</v>
      </c>
      <c r="H28" s="48">
        <v>342</v>
      </c>
      <c r="I28" s="49">
        <v>0.0338</v>
      </c>
      <c r="J28" s="50">
        <v>109.88</v>
      </c>
    </row>
    <row r="29" spans="1:10" ht="12.75">
      <c r="A29" s="13" t="s">
        <v>52</v>
      </c>
      <c r="B29" s="46">
        <v>353714.73</v>
      </c>
      <c r="C29" s="47">
        <v>0.004269063771341035</v>
      </c>
      <c r="D29" s="46">
        <v>0</v>
      </c>
      <c r="E29" s="46">
        <v>-61576.06</v>
      </c>
      <c r="F29" s="46">
        <v>1681.05</v>
      </c>
      <c r="G29" s="46">
        <v>293819.72</v>
      </c>
      <c r="H29" s="48">
        <v>85</v>
      </c>
      <c r="I29" s="49">
        <v>0.0528</v>
      </c>
      <c r="J29" s="50">
        <v>96.99</v>
      </c>
    </row>
    <row r="30" spans="1:10" ht="12.75">
      <c r="A30" s="13" t="s">
        <v>53</v>
      </c>
      <c r="B30" s="46">
        <v>55310370.49</v>
      </c>
      <c r="C30" s="47">
        <v>0.6675534797160111</v>
      </c>
      <c r="D30" s="46">
        <v>17033967</v>
      </c>
      <c r="E30" s="46">
        <v>-12248274.22</v>
      </c>
      <c r="F30" s="46">
        <v>-4983302.26</v>
      </c>
      <c r="G30" s="46">
        <v>55112761.01</v>
      </c>
      <c r="H30" s="48">
        <v>7530</v>
      </c>
      <c r="I30" s="49">
        <v>0.0417</v>
      </c>
      <c r="J30" s="50">
        <v>112.67</v>
      </c>
    </row>
    <row r="31" spans="1:10" ht="12.75">
      <c r="A31" s="13" t="s">
        <v>54</v>
      </c>
      <c r="B31" s="46">
        <v>2404064.04</v>
      </c>
      <c r="C31" s="47">
        <v>0.02901519735168441</v>
      </c>
      <c r="D31" s="46">
        <v>0</v>
      </c>
      <c r="E31" s="46">
        <v>-22441.56</v>
      </c>
      <c r="F31" s="46">
        <v>-5522.22</v>
      </c>
      <c r="G31" s="46">
        <v>2376100.26</v>
      </c>
      <c r="H31" s="48">
        <v>102</v>
      </c>
      <c r="I31" s="49">
        <v>0.0262</v>
      </c>
      <c r="J31" s="50">
        <v>277.17</v>
      </c>
    </row>
    <row r="32" spans="1:10" ht="12.75">
      <c r="A32" s="13" t="s">
        <v>55</v>
      </c>
      <c r="B32" s="46">
        <v>6345957.97</v>
      </c>
      <c r="C32" s="47">
        <v>0.076590814479736</v>
      </c>
      <c r="D32" s="46">
        <v>0</v>
      </c>
      <c r="E32" s="46">
        <v>-282266.16</v>
      </c>
      <c r="F32" s="46">
        <v>34174.9</v>
      </c>
      <c r="G32" s="46">
        <v>6097866.71</v>
      </c>
      <c r="H32" s="48">
        <v>301</v>
      </c>
      <c r="I32" s="49">
        <v>0.0833</v>
      </c>
      <c r="J32" s="50">
        <v>217.99</v>
      </c>
    </row>
    <row r="33" spans="1:10" ht="12.75">
      <c r="A33" s="13" t="s">
        <v>56</v>
      </c>
      <c r="B33" s="46">
        <v>7766851.4</v>
      </c>
      <c r="C33" s="47">
        <v>0.09373990144297752</v>
      </c>
      <c r="D33" s="46">
        <v>0</v>
      </c>
      <c r="E33" s="46">
        <v>-158770.44</v>
      </c>
      <c r="F33" s="46">
        <v>8935.21</v>
      </c>
      <c r="G33" s="46">
        <v>7617016.17</v>
      </c>
      <c r="H33" s="48">
        <v>1442</v>
      </c>
      <c r="I33" s="49">
        <v>0.0402</v>
      </c>
      <c r="J33" s="50">
        <v>283.73</v>
      </c>
    </row>
    <row r="34" spans="1:10" ht="12.75">
      <c r="A34" s="16" t="s">
        <v>57</v>
      </c>
      <c r="B34" s="51">
        <v>82855339.94</v>
      </c>
      <c r="C34" s="52">
        <v>1</v>
      </c>
      <c r="D34" s="51">
        <v>17039577</v>
      </c>
      <c r="E34" s="51">
        <v>-13233591.82</v>
      </c>
      <c r="F34" s="51">
        <v>-7938540.67</v>
      </c>
      <c r="G34" s="51">
        <v>78722784.45</v>
      </c>
      <c r="H34" s="53">
        <v>11264</v>
      </c>
      <c r="I34" s="54">
        <v>0.0437</v>
      </c>
      <c r="J34" s="55">
        <v>141.88184421592192</v>
      </c>
    </row>
    <row r="35" spans="1:1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9" ht="18" customHeight="1">
      <c r="B38" s="92" t="s">
        <v>58</v>
      </c>
      <c r="C38" s="93"/>
      <c r="D38" s="93"/>
      <c r="E38" s="93"/>
      <c r="F38" s="93"/>
      <c r="G38" s="93"/>
      <c r="H38" s="93"/>
      <c r="I38" s="94"/>
    </row>
    <row r="39" spans="2:9" ht="12.75">
      <c r="B39" s="18"/>
      <c r="C39" s="38" t="s">
        <v>32</v>
      </c>
      <c r="D39" s="38"/>
      <c r="E39" s="38" t="s">
        <v>59</v>
      </c>
      <c r="F39" s="38" t="s">
        <v>20</v>
      </c>
      <c r="G39" s="27"/>
      <c r="H39" s="95"/>
      <c r="I39" s="96"/>
    </row>
    <row r="40" spans="2:9" ht="12.75">
      <c r="B40" s="18"/>
      <c r="C40" s="38" t="s">
        <v>35</v>
      </c>
      <c r="D40" s="38" t="s">
        <v>36</v>
      </c>
      <c r="E40" s="38" t="s">
        <v>60</v>
      </c>
      <c r="F40" s="38" t="s">
        <v>35</v>
      </c>
      <c r="G40" s="38" t="s">
        <v>36</v>
      </c>
      <c r="H40" s="86" t="s">
        <v>39</v>
      </c>
      <c r="I40" s="87"/>
    </row>
    <row r="41" spans="2:9" ht="12.75">
      <c r="B41" s="38" t="s">
        <v>61</v>
      </c>
      <c r="C41" s="56" t="s">
        <v>43</v>
      </c>
      <c r="D41" s="38" t="s">
        <v>30</v>
      </c>
      <c r="E41" s="38" t="s">
        <v>62</v>
      </c>
      <c r="F41" s="38" t="s">
        <v>43</v>
      </c>
      <c r="G41" s="29" t="s">
        <v>30</v>
      </c>
      <c r="H41" s="88" t="s">
        <v>47</v>
      </c>
      <c r="I41" s="89"/>
    </row>
    <row r="42" spans="2:9" ht="12.75">
      <c r="B42" s="9" t="s">
        <v>63</v>
      </c>
      <c r="C42" s="41">
        <v>56469584.91</v>
      </c>
      <c r="D42" s="42">
        <v>0.7769145219000805</v>
      </c>
      <c r="E42" s="41">
        <v>-1797177.03</v>
      </c>
      <c r="F42" s="41">
        <v>54672407.88</v>
      </c>
      <c r="G42" s="47">
        <v>0.7954702744103258</v>
      </c>
      <c r="H42" s="101">
        <v>8100</v>
      </c>
      <c r="I42" s="102"/>
    </row>
    <row r="43" spans="2:9" ht="12.75">
      <c r="B43" s="13" t="s">
        <v>64</v>
      </c>
      <c r="C43" s="46">
        <v>5152456.93</v>
      </c>
      <c r="D43" s="47">
        <v>0.07088804741103782</v>
      </c>
      <c r="E43" s="46">
        <v>-1381745.81</v>
      </c>
      <c r="F43" s="46">
        <v>3770711.12</v>
      </c>
      <c r="G43" s="47">
        <v>0.054862932247872066</v>
      </c>
      <c r="H43" s="90">
        <v>658</v>
      </c>
      <c r="I43" s="91"/>
    </row>
    <row r="44" spans="2:9" ht="12.75">
      <c r="B44" s="13" t="s">
        <v>65</v>
      </c>
      <c r="C44" s="46">
        <v>2283119.16</v>
      </c>
      <c r="D44" s="47">
        <v>0.031411394885571396</v>
      </c>
      <c r="E44" s="46">
        <v>-145734.86</v>
      </c>
      <c r="F44" s="46">
        <v>2137384.3</v>
      </c>
      <c r="G44" s="47">
        <v>0.031098423163895262</v>
      </c>
      <c r="H44" s="90">
        <v>341</v>
      </c>
      <c r="I44" s="91"/>
    </row>
    <row r="45" spans="2:9" ht="12.75">
      <c r="B45" s="13" t="s">
        <v>66</v>
      </c>
      <c r="C45" s="46">
        <v>2208795.65</v>
      </c>
      <c r="D45" s="47">
        <v>0.03038884417389863</v>
      </c>
      <c r="E45" s="46">
        <v>-501540.44</v>
      </c>
      <c r="F45" s="46">
        <v>1707255.21</v>
      </c>
      <c r="G45" s="47">
        <v>0.02484014922788797</v>
      </c>
      <c r="H45" s="90">
        <v>255</v>
      </c>
      <c r="I45" s="91"/>
    </row>
    <row r="46" spans="2:9" ht="12.75">
      <c r="B46" s="13" t="s">
        <v>67</v>
      </c>
      <c r="C46" s="46">
        <v>6570467.85</v>
      </c>
      <c r="D46" s="47">
        <v>0.09039719162941162</v>
      </c>
      <c r="E46" s="46">
        <v>-128558.34</v>
      </c>
      <c r="F46" s="46">
        <v>6441909.51</v>
      </c>
      <c r="G46" s="47">
        <v>0.09372822095001895</v>
      </c>
      <c r="H46" s="90">
        <v>366</v>
      </c>
      <c r="I46" s="91"/>
    </row>
    <row r="47" spans="2:9" ht="12.75">
      <c r="B47" s="16" t="s">
        <v>57</v>
      </c>
      <c r="C47" s="51">
        <v>72684424.5</v>
      </c>
      <c r="D47" s="52">
        <v>1</v>
      </c>
      <c r="E47" s="51">
        <v>-3954756.48</v>
      </c>
      <c r="F47" s="51">
        <v>68729668.02</v>
      </c>
      <c r="G47" s="52">
        <v>1</v>
      </c>
      <c r="H47" s="99">
        <v>9720</v>
      </c>
      <c r="I47" s="100"/>
    </row>
    <row r="48" spans="1:11" ht="12.75">
      <c r="A48" s="15"/>
      <c r="B48" s="15" t="s">
        <v>68</v>
      </c>
      <c r="C48" s="57"/>
      <c r="D48" s="57"/>
      <c r="E48" s="57"/>
      <c r="F48" s="57"/>
      <c r="G48" s="57"/>
      <c r="H48" s="57"/>
      <c r="I48" s="57"/>
      <c r="J48" s="57"/>
      <c r="K48" s="8"/>
    </row>
    <row r="49" spans="1:11" ht="12.75">
      <c r="A49" s="58"/>
      <c r="B49" s="15"/>
      <c r="C49" s="15"/>
      <c r="D49" s="59"/>
      <c r="E49" s="15"/>
      <c r="F49" s="60"/>
      <c r="H49" s="15"/>
      <c r="I49" s="15"/>
      <c r="J49" s="15"/>
      <c r="K49" s="8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8"/>
    </row>
    <row r="51" spans="2:11" ht="18" customHeight="1">
      <c r="B51" s="92" t="s">
        <v>69</v>
      </c>
      <c r="C51" s="93"/>
      <c r="D51" s="93"/>
      <c r="E51" s="93"/>
      <c r="F51" s="93"/>
      <c r="G51" s="93"/>
      <c r="H51" s="93"/>
      <c r="I51" s="94"/>
      <c r="K51" s="8"/>
    </row>
    <row r="52" spans="2:11" ht="12.75">
      <c r="B52" s="61"/>
      <c r="C52" s="27" t="s">
        <v>32</v>
      </c>
      <c r="D52" s="27"/>
      <c r="E52" s="27" t="s">
        <v>59</v>
      </c>
      <c r="F52" s="27" t="s">
        <v>20</v>
      </c>
      <c r="G52" s="27"/>
      <c r="H52" s="95"/>
      <c r="I52" s="96"/>
      <c r="K52" s="8"/>
    </row>
    <row r="53" spans="2:11" ht="12.75">
      <c r="B53" s="62"/>
      <c r="C53" s="38" t="s">
        <v>35</v>
      </c>
      <c r="D53" s="38" t="s">
        <v>36</v>
      </c>
      <c r="E53" s="38" t="s">
        <v>60</v>
      </c>
      <c r="F53" s="38" t="s">
        <v>35</v>
      </c>
      <c r="G53" s="38" t="s">
        <v>36</v>
      </c>
      <c r="H53" s="86" t="s">
        <v>39</v>
      </c>
      <c r="I53" s="87"/>
      <c r="K53" s="8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88" t="s">
        <v>47</v>
      </c>
      <c r="I54" s="89"/>
      <c r="K54" s="8"/>
    </row>
    <row r="55" spans="2:11" ht="12.75">
      <c r="B55" s="9" t="s">
        <v>71</v>
      </c>
      <c r="C55" s="41">
        <v>5533620.94</v>
      </c>
      <c r="D55" s="42">
        <v>0.07613214217579724</v>
      </c>
      <c r="E55" s="41">
        <v>-1696191.7</v>
      </c>
      <c r="F55" s="41">
        <v>3837429.24</v>
      </c>
      <c r="G55" s="42">
        <v>0.05583366471206186</v>
      </c>
      <c r="H55" s="101">
        <v>743</v>
      </c>
      <c r="I55" s="102"/>
      <c r="K55" s="8"/>
    </row>
    <row r="56" spans="2:11" ht="12.75">
      <c r="B56" s="13" t="s">
        <v>72</v>
      </c>
      <c r="C56" s="46">
        <v>2070859.45</v>
      </c>
      <c r="D56" s="47">
        <v>0.028491103344981426</v>
      </c>
      <c r="E56" s="46">
        <v>15120985.02</v>
      </c>
      <c r="F56" s="46">
        <v>17191844.47</v>
      </c>
      <c r="G56" s="47">
        <v>0.250137167329213</v>
      </c>
      <c r="H56" s="90">
        <v>2891</v>
      </c>
      <c r="I56" s="91"/>
      <c r="K56" s="8"/>
    </row>
    <row r="57" spans="2:11" ht="12.75">
      <c r="B57" s="13" t="s">
        <v>73</v>
      </c>
      <c r="C57" s="46">
        <v>3672318.17</v>
      </c>
      <c r="D57" s="47">
        <v>0.05052414179877011</v>
      </c>
      <c r="E57" s="46">
        <v>-769225.21</v>
      </c>
      <c r="F57" s="46">
        <v>2903092.96</v>
      </c>
      <c r="G57" s="47">
        <v>0.04223929845194675</v>
      </c>
      <c r="H57" s="90">
        <v>448</v>
      </c>
      <c r="I57" s="91"/>
      <c r="K57" s="8"/>
    </row>
    <row r="58" spans="2:11" ht="12.75">
      <c r="B58" s="13" t="s">
        <v>74</v>
      </c>
      <c r="C58" s="46">
        <v>1290476.19</v>
      </c>
      <c r="D58" s="47">
        <v>0.017754507913865368</v>
      </c>
      <c r="E58" s="46">
        <v>-413952.95</v>
      </c>
      <c r="F58" s="46">
        <v>876523.24</v>
      </c>
      <c r="G58" s="47">
        <v>0.01275320055008757</v>
      </c>
      <c r="H58" s="90">
        <v>92</v>
      </c>
      <c r="I58" s="91"/>
      <c r="K58" s="8"/>
    </row>
    <row r="59" spans="2:11" ht="12.75">
      <c r="B59" s="13" t="s">
        <v>75</v>
      </c>
      <c r="C59" s="46">
        <v>59985132.85</v>
      </c>
      <c r="D59" s="47">
        <v>0.8252818022931446</v>
      </c>
      <c r="E59" s="46">
        <v>-16100722.38</v>
      </c>
      <c r="F59" s="46">
        <v>43884410.47</v>
      </c>
      <c r="G59" s="47">
        <v>0.6385075286152968</v>
      </c>
      <c r="H59" s="90">
        <v>5532</v>
      </c>
      <c r="I59" s="91"/>
      <c r="K59" s="8"/>
    </row>
    <row r="60" spans="2:11" ht="12.75">
      <c r="B60" s="13" t="s">
        <v>76</v>
      </c>
      <c r="C60" s="46">
        <v>132016.9</v>
      </c>
      <c r="D60" s="47">
        <v>0.0018163024734411978</v>
      </c>
      <c r="E60" s="46">
        <v>-95649.26</v>
      </c>
      <c r="F60" s="46">
        <v>36367.64</v>
      </c>
      <c r="G60" s="47">
        <v>0.0005291403413940133</v>
      </c>
      <c r="H60" s="90">
        <v>14</v>
      </c>
      <c r="I60" s="91"/>
      <c r="K60" s="8"/>
    </row>
    <row r="61" spans="2:11" ht="12.75">
      <c r="B61" s="16" t="s">
        <v>57</v>
      </c>
      <c r="C61" s="51">
        <v>72684424.5</v>
      </c>
      <c r="D61" s="52">
        <v>1</v>
      </c>
      <c r="E61" s="51">
        <v>-3954756.48</v>
      </c>
      <c r="F61" s="46">
        <v>68729668.02</v>
      </c>
      <c r="G61" s="47">
        <v>1</v>
      </c>
      <c r="H61" s="90">
        <v>9720</v>
      </c>
      <c r="I61" s="91"/>
      <c r="K61" s="8"/>
    </row>
    <row r="62" spans="1:11" ht="12.75">
      <c r="A62" s="15"/>
      <c r="B62" s="15"/>
      <c r="C62" s="15"/>
      <c r="D62" s="15"/>
      <c r="E62" s="15"/>
      <c r="F62" s="63">
        <v>47700394.31</v>
      </c>
      <c r="G62" s="64" t="s">
        <v>77</v>
      </c>
      <c r="H62" s="64"/>
      <c r="I62" s="65"/>
      <c r="K62" s="8"/>
    </row>
    <row r="63" spans="1:1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8"/>
    </row>
    <row r="64" spans="1:11" ht="12.75">
      <c r="A64" s="8"/>
      <c r="B64" s="8"/>
      <c r="C64" s="66"/>
      <c r="D64" s="8"/>
      <c r="E64" s="8"/>
      <c r="F64" s="8"/>
      <c r="G64" s="8"/>
      <c r="H64" s="8"/>
      <c r="I64" s="8"/>
      <c r="J64" s="8"/>
      <c r="K64" s="7"/>
    </row>
    <row r="65" spans="2:11" ht="18" customHeight="1">
      <c r="B65" s="92" t="s">
        <v>78</v>
      </c>
      <c r="C65" s="93"/>
      <c r="D65" s="93"/>
      <c r="E65" s="93"/>
      <c r="F65" s="93"/>
      <c r="G65" s="93"/>
      <c r="H65" s="93"/>
      <c r="I65" s="94"/>
      <c r="K65" s="8"/>
    </row>
    <row r="66" spans="2:11" ht="12.75">
      <c r="B66" s="6" t="s">
        <v>79</v>
      </c>
      <c r="C66" s="67" t="s">
        <v>80</v>
      </c>
      <c r="D66" s="68" t="s">
        <v>81</v>
      </c>
      <c r="E66" s="68" t="s">
        <v>82</v>
      </c>
      <c r="F66" s="68" t="s">
        <v>83</v>
      </c>
      <c r="G66" s="68" t="s">
        <v>84</v>
      </c>
      <c r="H66" s="103" t="s">
        <v>85</v>
      </c>
      <c r="I66" s="104"/>
      <c r="K66" s="8"/>
    </row>
    <row r="67" spans="2:11" ht="12.75">
      <c r="B67" s="9" t="s">
        <v>86</v>
      </c>
      <c r="C67" s="69">
        <v>3425035.66</v>
      </c>
      <c r="D67" s="70">
        <v>895075.94</v>
      </c>
      <c r="E67" s="70">
        <v>580909.9</v>
      </c>
      <c r="F67" s="70">
        <v>220991.03</v>
      </c>
      <c r="G67" s="70">
        <v>104432.18</v>
      </c>
      <c r="H67" s="113">
        <v>170711.67</v>
      </c>
      <c r="I67" s="114"/>
      <c r="K67" s="8"/>
    </row>
    <row r="68" spans="2:11" ht="12.75">
      <c r="B68" s="13" t="s">
        <v>87</v>
      </c>
      <c r="C68" s="71">
        <v>0.07180308904243102</v>
      </c>
      <c r="D68" s="71">
        <v>0.018764539642649337</v>
      </c>
      <c r="E68" s="71">
        <v>0.012178303940733189</v>
      </c>
      <c r="F68" s="71">
        <v>0.0046328973417662294</v>
      </c>
      <c r="G68" s="71">
        <v>0.002189335780356571</v>
      </c>
      <c r="H68" s="115">
        <v>0.003578831422033165</v>
      </c>
      <c r="I68" s="116"/>
      <c r="K68" s="8"/>
    </row>
    <row r="69" spans="2:11" ht="12.75">
      <c r="B69" s="16" t="s">
        <v>88</v>
      </c>
      <c r="C69" s="72">
        <v>446</v>
      </c>
      <c r="D69" s="72">
        <v>112</v>
      </c>
      <c r="E69" s="72">
        <v>79</v>
      </c>
      <c r="F69" s="72">
        <v>47</v>
      </c>
      <c r="G69" s="72">
        <v>20</v>
      </c>
      <c r="H69" s="111">
        <v>37</v>
      </c>
      <c r="I69" s="112"/>
      <c r="K69" s="8"/>
    </row>
    <row r="70" spans="2:11" ht="12.75">
      <c r="B70" s="18" t="s">
        <v>89</v>
      </c>
      <c r="C70" s="19" t="s">
        <v>89</v>
      </c>
      <c r="D70" s="19" t="s">
        <v>89</v>
      </c>
      <c r="E70" s="19" t="s">
        <v>89</v>
      </c>
      <c r="F70" s="19" t="s">
        <v>89</v>
      </c>
      <c r="G70" s="19" t="s">
        <v>89</v>
      </c>
      <c r="H70" s="19" t="s">
        <v>89</v>
      </c>
      <c r="I70" s="11" t="s">
        <v>89</v>
      </c>
      <c r="K70" s="8"/>
    </row>
    <row r="71" spans="2:11" ht="12.75">
      <c r="B71" s="68" t="s">
        <v>79</v>
      </c>
      <c r="C71" s="68" t="s">
        <v>90</v>
      </c>
      <c r="D71" s="68" t="s">
        <v>91</v>
      </c>
      <c r="E71" s="68" t="s">
        <v>92</v>
      </c>
      <c r="F71" s="68" t="s">
        <v>93</v>
      </c>
      <c r="G71" s="68" t="s">
        <v>30</v>
      </c>
      <c r="H71" s="86" t="s">
        <v>89</v>
      </c>
      <c r="I71" s="87"/>
      <c r="K71" s="8"/>
    </row>
    <row r="72" spans="2:11" ht="12.75">
      <c r="B72" s="13" t="s">
        <v>86</v>
      </c>
      <c r="C72" s="46">
        <v>90267.95</v>
      </c>
      <c r="D72" s="46">
        <v>51669.79</v>
      </c>
      <c r="E72" s="46">
        <v>31722.89</v>
      </c>
      <c r="F72" s="46">
        <v>5566.29</v>
      </c>
      <c r="G72" s="73">
        <v>5576383.3</v>
      </c>
      <c r="H72" s="97" t="s">
        <v>89</v>
      </c>
      <c r="I72" s="98"/>
      <c r="K72" s="8"/>
    </row>
    <row r="73" spans="2:11" ht="12.75">
      <c r="B73" s="13" t="s">
        <v>87</v>
      </c>
      <c r="C73" s="47">
        <v>0.0018923942098540694</v>
      </c>
      <c r="D73" s="47">
        <v>0.0010832151546631523</v>
      </c>
      <c r="E73" s="47">
        <v>0.0006650446072591385</v>
      </c>
      <c r="F73" s="47">
        <v>0.00011669274605625372</v>
      </c>
      <c r="G73" s="74">
        <v>0.11690434388780212</v>
      </c>
      <c r="H73" s="105" t="s">
        <v>89</v>
      </c>
      <c r="I73" s="106"/>
      <c r="K73" s="8"/>
    </row>
    <row r="74" spans="2:11" ht="12.75">
      <c r="B74" s="16" t="s">
        <v>88</v>
      </c>
      <c r="C74" s="53">
        <v>10</v>
      </c>
      <c r="D74" s="53">
        <v>8</v>
      </c>
      <c r="E74" s="53">
        <v>10</v>
      </c>
      <c r="F74" s="53">
        <v>4</v>
      </c>
      <c r="G74" s="75">
        <v>773</v>
      </c>
      <c r="H74" s="109" t="s">
        <v>89</v>
      </c>
      <c r="I74" s="110"/>
      <c r="K74" s="8"/>
    </row>
    <row r="75" spans="1:11" ht="12.75">
      <c r="A75" s="8"/>
      <c r="B75" s="8" t="s">
        <v>113</v>
      </c>
      <c r="C75" s="8"/>
      <c r="D75" s="8"/>
      <c r="E75" s="8"/>
      <c r="F75" s="8"/>
      <c r="G75" s="8"/>
      <c r="H75" s="8"/>
      <c r="I75" s="8"/>
      <c r="K75" s="8"/>
    </row>
    <row r="76" spans="1:11" ht="12.75">
      <c r="A76" s="8"/>
      <c r="B76" s="8"/>
      <c r="C76" s="8"/>
      <c r="D76" s="8"/>
      <c r="E76" s="8"/>
      <c r="F76" s="8"/>
      <c r="G76" s="8"/>
      <c r="H76" s="8"/>
      <c r="I76" s="8"/>
      <c r="K76" s="8"/>
    </row>
    <row r="77" spans="1:11" ht="12.75">
      <c r="A77" s="8"/>
      <c r="B77" s="8"/>
      <c r="C77" s="8"/>
      <c r="D77" s="8"/>
      <c r="E77" s="8"/>
      <c r="F77" s="8"/>
      <c r="G77" s="8"/>
      <c r="H77" s="8"/>
      <c r="I77" s="76"/>
      <c r="K77" s="8"/>
    </row>
    <row r="78" spans="1:11" ht="12.75">
      <c r="A78" s="8"/>
      <c r="B78" s="8"/>
      <c r="C78" s="8"/>
      <c r="D78" s="8"/>
      <c r="E78" s="8"/>
      <c r="F78" s="8"/>
      <c r="G78" s="8"/>
      <c r="H78" s="8"/>
      <c r="I78" s="8"/>
      <c r="K78" s="8"/>
    </row>
    <row r="79" spans="7:11" ht="12.75">
      <c r="G79" s="77"/>
      <c r="H79" s="77"/>
      <c r="I79" s="77"/>
      <c r="J79" s="77"/>
      <c r="K79" s="77"/>
    </row>
    <row r="80" spans="1:10" ht="18" customHeight="1">
      <c r="A80" s="107" t="s">
        <v>0</v>
      </c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>
      <c r="A81" s="108" t="s">
        <v>112</v>
      </c>
      <c r="B81" s="108"/>
      <c r="C81" s="108"/>
      <c r="D81" s="108"/>
      <c r="E81" s="108"/>
      <c r="F81" s="108"/>
      <c r="G81" s="108"/>
      <c r="H81" s="108"/>
      <c r="I81" s="108"/>
      <c r="J81" s="108"/>
    </row>
    <row r="82" spans="1:10" ht="24" customHeight="1">
      <c r="A82" s="107" t="s">
        <v>2</v>
      </c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24" customHeight="1">
      <c r="A83" s="107" t="s">
        <v>95</v>
      </c>
      <c r="B83" s="107"/>
      <c r="C83" s="107"/>
      <c r="D83" s="107"/>
      <c r="E83" s="107"/>
      <c r="F83" s="107"/>
      <c r="G83" s="107"/>
      <c r="H83" s="107"/>
      <c r="I83" s="107"/>
      <c r="J83" s="107"/>
    </row>
    <row r="85" spans="2:9" ht="15">
      <c r="B85" s="92" t="s">
        <v>96</v>
      </c>
      <c r="C85" s="93"/>
      <c r="D85" s="93"/>
      <c r="E85" s="93"/>
      <c r="F85" s="93"/>
      <c r="G85" s="93"/>
      <c r="H85" s="93"/>
      <c r="I85" s="94"/>
    </row>
    <row r="86" spans="2:9" ht="12.75">
      <c r="B86" s="18"/>
      <c r="C86" s="38" t="s">
        <v>32</v>
      </c>
      <c r="D86" s="38"/>
      <c r="E86" s="38" t="s">
        <v>59</v>
      </c>
      <c r="F86" s="38" t="s">
        <v>20</v>
      </c>
      <c r="G86" s="27"/>
      <c r="H86" s="95"/>
      <c r="I86" s="96"/>
    </row>
    <row r="87" spans="2:9" ht="12.75">
      <c r="B87" s="18"/>
      <c r="C87" s="38" t="s">
        <v>35</v>
      </c>
      <c r="D87" s="38" t="s">
        <v>36</v>
      </c>
      <c r="E87" s="38" t="s">
        <v>60</v>
      </c>
      <c r="F87" s="38" t="s">
        <v>35</v>
      </c>
      <c r="G87" s="38" t="s">
        <v>36</v>
      </c>
      <c r="H87" s="86" t="s">
        <v>39</v>
      </c>
      <c r="I87" s="87"/>
    </row>
    <row r="88" spans="2:9" ht="12.75">
      <c r="B88" s="38" t="s">
        <v>61</v>
      </c>
      <c r="C88" s="56" t="s">
        <v>43</v>
      </c>
      <c r="D88" s="38" t="s">
        <v>30</v>
      </c>
      <c r="E88" s="38" t="s">
        <v>62</v>
      </c>
      <c r="F88" s="38" t="s">
        <v>43</v>
      </c>
      <c r="G88" s="29" t="s">
        <v>30</v>
      </c>
      <c r="H88" s="88" t="s">
        <v>47</v>
      </c>
      <c r="I88" s="89"/>
    </row>
    <row r="89" spans="2:9" ht="12.75">
      <c r="B89" s="9" t="s">
        <v>63</v>
      </c>
      <c r="C89" s="41">
        <v>7645330.95</v>
      </c>
      <c r="D89" s="42">
        <v>0.984353962276142</v>
      </c>
      <c r="E89" s="41">
        <v>-174457.05</v>
      </c>
      <c r="F89" s="41">
        <v>7470873.9</v>
      </c>
      <c r="G89" s="47">
        <v>0.9808137114667569</v>
      </c>
      <c r="H89" s="101">
        <v>1425</v>
      </c>
      <c r="I89" s="102"/>
    </row>
    <row r="90" spans="2:9" ht="12.75">
      <c r="B90" s="13" t="s">
        <v>64</v>
      </c>
      <c r="C90" s="46">
        <v>7997.33</v>
      </c>
      <c r="D90" s="47">
        <v>0.0010296746503995172</v>
      </c>
      <c r="E90" s="46">
        <v>-143.76</v>
      </c>
      <c r="F90" s="46">
        <v>7853.57</v>
      </c>
      <c r="G90" s="47">
        <v>0.001031055970569116</v>
      </c>
      <c r="H90" s="90">
        <v>4</v>
      </c>
      <c r="I90" s="91"/>
    </row>
    <row r="91" spans="2:9" ht="12.75">
      <c r="B91" s="13" t="s">
        <v>65</v>
      </c>
      <c r="C91" s="46">
        <v>87074.92</v>
      </c>
      <c r="D91" s="47">
        <v>0.01121109642962913</v>
      </c>
      <c r="E91" s="46">
        <v>-2070.41</v>
      </c>
      <c r="F91" s="46">
        <v>85004.51</v>
      </c>
      <c r="G91" s="47">
        <v>0.011159817453820635</v>
      </c>
      <c r="H91" s="90">
        <v>7</v>
      </c>
      <c r="I91" s="91"/>
    </row>
    <row r="92" spans="2:9" ht="12.75">
      <c r="B92" s="13" t="s">
        <v>66</v>
      </c>
      <c r="C92" s="46">
        <v>10612.1</v>
      </c>
      <c r="D92" s="47">
        <v>0.0013663323080959167</v>
      </c>
      <c r="E92" s="46">
        <v>-237.14</v>
      </c>
      <c r="F92" s="46">
        <v>10374.96</v>
      </c>
      <c r="G92" s="47">
        <v>0.0013620766673520138</v>
      </c>
      <c r="H92" s="90">
        <v>2</v>
      </c>
      <c r="I92" s="91"/>
    </row>
    <row r="93" spans="2:9" ht="12.75">
      <c r="B93" s="13" t="s">
        <v>67</v>
      </c>
      <c r="C93" s="46">
        <v>15836.1</v>
      </c>
      <c r="D93" s="47">
        <v>0.0020389343357334775</v>
      </c>
      <c r="E93" s="46">
        <v>27073.13</v>
      </c>
      <c r="F93" s="46">
        <v>42909.23</v>
      </c>
      <c r="G93" s="47">
        <v>0.005633338441501377</v>
      </c>
      <c r="H93" s="90">
        <v>4</v>
      </c>
      <c r="I93" s="91"/>
    </row>
    <row r="94" spans="2:9" ht="12.75">
      <c r="B94" s="16" t="s">
        <v>57</v>
      </c>
      <c r="C94" s="51">
        <v>7766851.4</v>
      </c>
      <c r="D94" s="52">
        <v>1</v>
      </c>
      <c r="E94" s="51">
        <v>-149835.23</v>
      </c>
      <c r="F94" s="51">
        <v>7617016.17</v>
      </c>
      <c r="G94" s="52">
        <v>1</v>
      </c>
      <c r="H94" s="99">
        <v>1442</v>
      </c>
      <c r="I94" s="100"/>
    </row>
    <row r="98" spans="2:9" ht="15">
      <c r="B98" s="92" t="s">
        <v>97</v>
      </c>
      <c r="C98" s="93"/>
      <c r="D98" s="93"/>
      <c r="E98" s="93"/>
      <c r="F98" s="93"/>
      <c r="G98" s="93"/>
      <c r="H98" s="93"/>
      <c r="I98" s="94"/>
    </row>
    <row r="99" spans="2:9" ht="12.75">
      <c r="B99" s="61"/>
      <c r="C99" s="27" t="s">
        <v>32</v>
      </c>
      <c r="D99" s="27"/>
      <c r="E99" s="27" t="s">
        <v>59</v>
      </c>
      <c r="F99" s="27" t="s">
        <v>20</v>
      </c>
      <c r="G99" s="27"/>
      <c r="H99" s="95"/>
      <c r="I99" s="96"/>
    </row>
    <row r="100" spans="2:9" ht="12.75">
      <c r="B100" s="62"/>
      <c r="C100" s="38" t="s">
        <v>35</v>
      </c>
      <c r="D100" s="38" t="s">
        <v>36</v>
      </c>
      <c r="E100" s="38" t="s">
        <v>60</v>
      </c>
      <c r="F100" s="38" t="s">
        <v>35</v>
      </c>
      <c r="G100" s="38" t="s">
        <v>36</v>
      </c>
      <c r="H100" s="86" t="s">
        <v>39</v>
      </c>
      <c r="I100" s="87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88" t="s">
        <v>47</v>
      </c>
      <c r="I101" s="89"/>
    </row>
    <row r="102" spans="2:9" ht="12.75">
      <c r="B102" s="9" t="s">
        <v>71</v>
      </c>
      <c r="C102" s="41">
        <v>2054087.11</v>
      </c>
      <c r="D102" s="42">
        <v>0.2644684447033453</v>
      </c>
      <c r="E102" s="41">
        <v>197018.72</v>
      </c>
      <c r="F102" s="41">
        <v>2251105.83</v>
      </c>
      <c r="G102" s="42">
        <v>0.2955364383846385</v>
      </c>
      <c r="H102" s="101">
        <v>435</v>
      </c>
      <c r="I102" s="102"/>
    </row>
    <row r="103" spans="2:9" ht="12.75">
      <c r="B103" s="13" t="s">
        <v>72</v>
      </c>
      <c r="C103" s="46">
        <v>2197543.73</v>
      </c>
      <c r="D103" s="47">
        <v>0.2829388148201213</v>
      </c>
      <c r="E103" s="46">
        <v>-395890.64</v>
      </c>
      <c r="F103" s="46">
        <v>1801653.09</v>
      </c>
      <c r="G103" s="47">
        <v>0.2365300335183613</v>
      </c>
      <c r="H103" s="90">
        <v>353</v>
      </c>
      <c r="I103" s="91"/>
    </row>
    <row r="104" spans="2:9" ht="12.75">
      <c r="B104" s="13" t="s">
        <v>73</v>
      </c>
      <c r="C104" s="46">
        <v>0</v>
      </c>
      <c r="D104" s="47">
        <v>0</v>
      </c>
      <c r="E104" s="46">
        <v>0</v>
      </c>
      <c r="F104" s="46">
        <v>0</v>
      </c>
      <c r="G104" s="47">
        <v>0</v>
      </c>
      <c r="H104" s="90">
        <v>0</v>
      </c>
      <c r="I104" s="91"/>
    </row>
    <row r="105" spans="2:9" ht="12.75">
      <c r="B105" s="13" t="s">
        <v>74</v>
      </c>
      <c r="C105" s="46">
        <v>521105.45</v>
      </c>
      <c r="D105" s="47">
        <v>0.06709352647071373</v>
      </c>
      <c r="E105" s="46">
        <v>-56859.66</v>
      </c>
      <c r="F105" s="46">
        <v>464245.79</v>
      </c>
      <c r="G105" s="47">
        <v>0.06094851049791063</v>
      </c>
      <c r="H105" s="90">
        <v>82</v>
      </c>
      <c r="I105" s="91"/>
    </row>
    <row r="106" spans="2:9" ht="12.75">
      <c r="B106" s="13" t="s">
        <v>75</v>
      </c>
      <c r="C106" s="46">
        <v>2994115.11</v>
      </c>
      <c r="D106" s="47">
        <v>0.3854992140058196</v>
      </c>
      <c r="E106" s="46">
        <v>105896.35</v>
      </c>
      <c r="F106" s="46">
        <v>3100011.46</v>
      </c>
      <c r="G106" s="47">
        <v>0.4069850175990896</v>
      </c>
      <c r="H106" s="90">
        <v>572</v>
      </c>
      <c r="I106" s="91"/>
    </row>
    <row r="107" spans="2:9" ht="12.75">
      <c r="B107" s="13" t="s">
        <v>76</v>
      </c>
      <c r="C107" s="46">
        <v>0</v>
      </c>
      <c r="D107" s="47">
        <v>0</v>
      </c>
      <c r="E107" s="46">
        <v>0</v>
      </c>
      <c r="F107" s="46">
        <v>0</v>
      </c>
      <c r="G107" s="47">
        <v>0</v>
      </c>
      <c r="H107" s="90">
        <v>0</v>
      </c>
      <c r="I107" s="91"/>
    </row>
    <row r="108" spans="2:9" ht="12.75">
      <c r="B108" s="16" t="s">
        <v>57</v>
      </c>
      <c r="C108" s="51">
        <v>7766851.4</v>
      </c>
      <c r="D108" s="52">
        <v>1</v>
      </c>
      <c r="E108" s="51">
        <v>-149835.23</v>
      </c>
      <c r="F108" s="51">
        <v>7617016.17</v>
      </c>
      <c r="G108" s="47">
        <v>1</v>
      </c>
      <c r="H108" s="90">
        <v>1442</v>
      </c>
      <c r="I108" s="91"/>
    </row>
    <row r="109" spans="2:9" ht="12.75">
      <c r="B109" s="15"/>
      <c r="C109" s="15"/>
      <c r="D109" s="15"/>
      <c r="E109" s="15"/>
      <c r="F109" s="63">
        <v>3564257.25</v>
      </c>
      <c r="G109" s="64" t="s">
        <v>77</v>
      </c>
      <c r="H109" s="64"/>
      <c r="I109" s="65"/>
    </row>
    <row r="110" ht="12.75">
      <c r="F110" s="78"/>
    </row>
    <row r="112" spans="2:9" ht="15">
      <c r="B112" s="92" t="s">
        <v>98</v>
      </c>
      <c r="C112" s="93"/>
      <c r="D112" s="93"/>
      <c r="E112" s="93"/>
      <c r="F112" s="93"/>
      <c r="G112" s="93"/>
      <c r="H112" s="93"/>
      <c r="I112" s="94"/>
    </row>
    <row r="113" spans="2:9" ht="12.75">
      <c r="B113" s="6" t="s">
        <v>79</v>
      </c>
      <c r="C113" s="67" t="s">
        <v>80</v>
      </c>
      <c r="D113" s="68" t="s">
        <v>81</v>
      </c>
      <c r="E113" s="68" t="s">
        <v>82</v>
      </c>
      <c r="F113" s="68" t="s">
        <v>83</v>
      </c>
      <c r="G113" s="68" t="s">
        <v>84</v>
      </c>
      <c r="H113" s="103" t="s">
        <v>85</v>
      </c>
      <c r="I113" s="104"/>
    </row>
    <row r="114" spans="2:9" ht="12.75">
      <c r="B114" s="9" t="s">
        <v>86</v>
      </c>
      <c r="C114" s="69">
        <v>408100.65</v>
      </c>
      <c r="D114" s="70">
        <v>109484.83</v>
      </c>
      <c r="E114" s="70">
        <v>46870.3</v>
      </c>
      <c r="F114" s="70">
        <v>39431.96</v>
      </c>
      <c r="G114" s="70">
        <v>0</v>
      </c>
      <c r="H114" s="113">
        <v>0</v>
      </c>
      <c r="I114" s="114"/>
    </row>
    <row r="115" spans="2:9" ht="12.75">
      <c r="B115" s="13" t="s">
        <v>87</v>
      </c>
      <c r="C115" s="71">
        <v>0.11449809073124563</v>
      </c>
      <c r="D115" s="71">
        <v>0.03071743208209789</v>
      </c>
      <c r="E115" s="71">
        <v>0.01315008898417756</v>
      </c>
      <c r="F115" s="71">
        <v>0.011063163300011523</v>
      </c>
      <c r="G115" s="71">
        <v>0</v>
      </c>
      <c r="H115" s="115">
        <v>0</v>
      </c>
      <c r="I115" s="116"/>
    </row>
    <row r="116" spans="2:9" ht="12.75">
      <c r="B116" s="16" t="s">
        <v>88</v>
      </c>
      <c r="C116" s="72">
        <v>58</v>
      </c>
      <c r="D116" s="72">
        <v>17</v>
      </c>
      <c r="E116" s="72">
        <v>9</v>
      </c>
      <c r="F116" s="72">
        <v>11</v>
      </c>
      <c r="G116" s="72">
        <v>0</v>
      </c>
      <c r="H116" s="111">
        <v>0</v>
      </c>
      <c r="I116" s="112"/>
    </row>
    <row r="117" spans="2:9" ht="12.75">
      <c r="B117" s="18" t="s">
        <v>89</v>
      </c>
      <c r="C117" s="19" t="s">
        <v>89</v>
      </c>
      <c r="D117" s="19" t="s">
        <v>89</v>
      </c>
      <c r="E117" s="19" t="s">
        <v>89</v>
      </c>
      <c r="F117" s="19" t="s">
        <v>89</v>
      </c>
      <c r="G117" s="19" t="s">
        <v>89</v>
      </c>
      <c r="H117" s="19" t="s">
        <v>89</v>
      </c>
      <c r="I117" s="11" t="s">
        <v>89</v>
      </c>
    </row>
    <row r="118" spans="2:9" ht="12.75">
      <c r="B118" s="68" t="s">
        <v>79</v>
      </c>
      <c r="C118" s="68" t="s">
        <v>90</v>
      </c>
      <c r="D118" s="68" t="s">
        <v>91</v>
      </c>
      <c r="E118" s="68" t="s">
        <v>92</v>
      </c>
      <c r="F118" s="68" t="s">
        <v>93</v>
      </c>
      <c r="G118" s="68" t="s">
        <v>30</v>
      </c>
      <c r="H118" s="86" t="s">
        <v>89</v>
      </c>
      <c r="I118" s="87"/>
    </row>
    <row r="119" spans="2:9" ht="12.75">
      <c r="B119" s="13" t="s">
        <v>86</v>
      </c>
      <c r="C119" s="46">
        <v>33110.57</v>
      </c>
      <c r="D119" s="46">
        <v>0</v>
      </c>
      <c r="E119" s="46">
        <v>16052.2</v>
      </c>
      <c r="F119" s="46">
        <v>12550.94</v>
      </c>
      <c r="G119" s="73">
        <v>665601.45</v>
      </c>
      <c r="H119" s="97" t="s">
        <v>89</v>
      </c>
      <c r="I119" s="98"/>
    </row>
    <row r="120" spans="2:9" ht="12.75">
      <c r="B120" s="13" t="s">
        <v>87</v>
      </c>
      <c r="C120" s="47">
        <v>0.00928961286394241</v>
      </c>
      <c r="D120" s="47">
        <v>0</v>
      </c>
      <c r="E120" s="47">
        <v>0.004503659212589103</v>
      </c>
      <c r="F120" s="47">
        <v>0.0035213339328972397</v>
      </c>
      <c r="G120" s="74">
        <v>0.1867433811069613</v>
      </c>
      <c r="H120" s="105" t="s">
        <v>89</v>
      </c>
      <c r="I120" s="106"/>
    </row>
    <row r="121" spans="2:9" ht="12.75">
      <c r="B121" s="16" t="s">
        <v>88</v>
      </c>
      <c r="C121" s="53">
        <v>4</v>
      </c>
      <c r="D121" s="53">
        <v>0</v>
      </c>
      <c r="E121" s="53">
        <v>2</v>
      </c>
      <c r="F121" s="53">
        <v>3</v>
      </c>
      <c r="G121" s="75">
        <v>104</v>
      </c>
      <c r="H121" s="109" t="s">
        <v>89</v>
      </c>
      <c r="I121" s="110"/>
    </row>
    <row r="122" spans="2:9" ht="12.75">
      <c r="B122" s="8" t="s">
        <v>114</v>
      </c>
      <c r="C122" s="8"/>
      <c r="D122" s="8"/>
      <c r="E122" s="8"/>
      <c r="F122" s="8"/>
      <c r="G122" s="8"/>
      <c r="H122" s="8"/>
      <c r="I122" s="8"/>
    </row>
    <row r="156" ht="12.75">
      <c r="K156" s="79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A83:J83"/>
    <mergeCell ref="H102:I102"/>
    <mergeCell ref="H103:I103"/>
    <mergeCell ref="H104:I104"/>
    <mergeCell ref="H17:I17"/>
    <mergeCell ref="H18:I18"/>
    <mergeCell ref="F7:G7"/>
    <mergeCell ref="F8:G8"/>
    <mergeCell ref="H19:I19"/>
    <mergeCell ref="H11:I11"/>
    <mergeCell ref="H12:I12"/>
    <mergeCell ref="H13:I13"/>
    <mergeCell ref="A1:J1"/>
    <mergeCell ref="A2:J2"/>
    <mergeCell ref="A3:J3"/>
    <mergeCell ref="H7:I7"/>
    <mergeCell ref="A4:J4"/>
    <mergeCell ref="B65:I65"/>
    <mergeCell ref="F6:I6"/>
    <mergeCell ref="F15:I15"/>
    <mergeCell ref="B6:D6"/>
    <mergeCell ref="H16:I16"/>
    <mergeCell ref="H8:I8"/>
    <mergeCell ref="H9:I9"/>
    <mergeCell ref="H10:I10"/>
    <mergeCell ref="H39:I39"/>
    <mergeCell ref="B38:I38"/>
    <mergeCell ref="F9:G9"/>
    <mergeCell ref="F10:G10"/>
    <mergeCell ref="F11:G11"/>
    <mergeCell ref="F12:G12"/>
    <mergeCell ref="F13:G13"/>
    <mergeCell ref="H45:I45"/>
    <mergeCell ref="H46:I46"/>
    <mergeCell ref="H47:I47"/>
    <mergeCell ref="H40:I40"/>
    <mergeCell ref="H41:I41"/>
    <mergeCell ref="H42:I42"/>
    <mergeCell ref="H43:I43"/>
    <mergeCell ref="A23:J23"/>
    <mergeCell ref="A80:J80"/>
    <mergeCell ref="A81:J81"/>
    <mergeCell ref="A82:J82"/>
    <mergeCell ref="H74:I74"/>
    <mergeCell ref="H69:I69"/>
    <mergeCell ref="H67:I67"/>
    <mergeCell ref="H68:I68"/>
    <mergeCell ref="H71:I71"/>
    <mergeCell ref="H44:I44"/>
    <mergeCell ref="I24:J24"/>
    <mergeCell ref="H73:I73"/>
    <mergeCell ref="H59:I59"/>
    <mergeCell ref="H61:I61"/>
    <mergeCell ref="H66:I66"/>
    <mergeCell ref="H55:I55"/>
    <mergeCell ref="H56:I56"/>
    <mergeCell ref="H58:I58"/>
    <mergeCell ref="H60:I60"/>
    <mergeCell ref="H52:I52"/>
    <mergeCell ref="H87:I87"/>
    <mergeCell ref="H72:I72"/>
    <mergeCell ref="H93:I93"/>
    <mergeCell ref="H94:I94"/>
    <mergeCell ref="H89:I89"/>
    <mergeCell ref="H90:I90"/>
    <mergeCell ref="H91:I91"/>
    <mergeCell ref="H92:I92"/>
    <mergeCell ref="H88:I88"/>
    <mergeCell ref="H53:I53"/>
    <mergeCell ref="H54:I54"/>
    <mergeCell ref="H57:I57"/>
    <mergeCell ref="B51:I51"/>
    <mergeCell ref="B85:I85"/>
    <mergeCell ref="H86:I86"/>
  </mergeCells>
  <printOptions horizontalCentered="1"/>
  <pageMargins left="0.28" right="0.25" top="0.31" bottom="0.49" header="0.22" footer="0.1"/>
  <pageSetup fitToHeight="2" fitToWidth="1" horizontalDpi="400" verticalDpi="400" orientation="portrait" scale="67" r:id="rId3"/>
  <rowBreaks count="1" manualBreakCount="1">
    <brk id="78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zoomScale="89" zoomScaleNormal="89" zoomScalePageLayoutView="0" workbookViewId="0" topLeftCell="A82">
      <selection activeCell="K2" sqref="K2"/>
    </sheetView>
  </sheetViews>
  <sheetFormatPr defaultColWidth="11.7109375" defaultRowHeight="12.75"/>
  <cols>
    <col min="1" max="1" width="17.140625" style="0" customWidth="1"/>
    <col min="2" max="2" width="22.7109375" style="0" customWidth="1"/>
    <col min="3" max="6" width="15.28125" style="0" customWidth="1"/>
    <col min="7" max="7" width="20.28125" style="0" customWidth="1"/>
    <col min="8" max="8" width="8.421875" style="0" customWidth="1"/>
    <col min="9" max="9" width="8.57421875" style="0" customWidth="1"/>
    <col min="10" max="10" width="11.2812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"/>
    </row>
    <row r="2" spans="1:11" ht="31.5" customHeight="1">
      <c r="A2" s="108" t="s">
        <v>109</v>
      </c>
      <c r="B2" s="108"/>
      <c r="C2" s="108"/>
      <c r="D2" s="108"/>
      <c r="E2" s="108"/>
      <c r="F2" s="108"/>
      <c r="G2" s="108"/>
      <c r="H2" s="108"/>
      <c r="I2" s="108"/>
      <c r="J2" s="108"/>
      <c r="K2" s="2"/>
    </row>
    <row r="3" spans="1:11" ht="24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"/>
    </row>
    <row r="4" spans="1:11" ht="24" customHeight="1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27" t="s">
        <v>4</v>
      </c>
      <c r="C6" s="125"/>
      <c r="D6" s="94"/>
      <c r="E6" s="7"/>
      <c r="F6" s="92" t="s">
        <v>5</v>
      </c>
      <c r="G6" s="93"/>
      <c r="H6" s="125"/>
      <c r="I6" s="126"/>
      <c r="K6" s="8"/>
    </row>
    <row r="7" spans="2:11" ht="12.75">
      <c r="B7" s="9" t="s">
        <v>6</v>
      </c>
      <c r="C7" s="10">
        <v>165000000</v>
      </c>
      <c r="D7" s="11"/>
      <c r="E7" s="8"/>
      <c r="F7" s="132" t="s">
        <v>7</v>
      </c>
      <c r="G7" s="133"/>
      <c r="H7" s="123">
        <v>102749221.58</v>
      </c>
      <c r="I7" s="124"/>
      <c r="K7" s="8"/>
    </row>
    <row r="8" spans="2:11" ht="12.75">
      <c r="B8" s="13" t="s">
        <v>8</v>
      </c>
      <c r="C8" s="14">
        <v>572232.65</v>
      </c>
      <c r="D8" s="11"/>
      <c r="E8" s="8"/>
      <c r="F8" s="119" t="s">
        <v>9</v>
      </c>
      <c r="G8" s="120"/>
      <c r="H8" s="117">
        <v>61779.21</v>
      </c>
      <c r="I8" s="118"/>
      <c r="K8" s="8"/>
    </row>
    <row r="9" spans="2:11" ht="12.75">
      <c r="B9" s="13" t="s">
        <v>10</v>
      </c>
      <c r="C9" s="14">
        <v>0</v>
      </c>
      <c r="D9" s="11"/>
      <c r="E9" s="15"/>
      <c r="F9" s="119" t="s">
        <v>11</v>
      </c>
      <c r="G9" s="120"/>
      <c r="H9" s="117">
        <v>-7943107.45</v>
      </c>
      <c r="I9" s="118"/>
      <c r="K9" s="8"/>
    </row>
    <row r="10" spans="2:11" ht="12.75">
      <c r="B10" s="16" t="s">
        <v>12</v>
      </c>
      <c r="C10" s="17">
        <v>165000000</v>
      </c>
      <c r="D10" s="11"/>
      <c r="E10" s="15"/>
      <c r="F10" s="119" t="s">
        <v>13</v>
      </c>
      <c r="G10" s="120"/>
      <c r="H10" s="117">
        <v>46054830.35</v>
      </c>
      <c r="I10" s="118"/>
      <c r="K10" s="8"/>
    </row>
    <row r="11" spans="2:11" ht="12.75">
      <c r="B11" s="18"/>
      <c r="C11" s="19"/>
      <c r="D11" s="11"/>
      <c r="E11" s="15"/>
      <c r="F11" s="119" t="s">
        <v>12</v>
      </c>
      <c r="G11" s="120"/>
      <c r="H11" s="117">
        <v>140922723.69</v>
      </c>
      <c r="I11" s="118"/>
      <c r="K11" s="8"/>
    </row>
    <row r="12" spans="1:11" ht="12.75">
      <c r="A12" s="15"/>
      <c r="B12" s="18"/>
      <c r="C12" s="19"/>
      <c r="D12" s="20"/>
      <c r="E12" s="15"/>
      <c r="F12" s="119"/>
      <c r="G12" s="120"/>
      <c r="H12" s="136"/>
      <c r="I12" s="87"/>
      <c r="K12" s="8"/>
    </row>
    <row r="13" spans="1:11" ht="12.75">
      <c r="A13" s="15"/>
      <c r="B13" s="21" t="s">
        <v>14</v>
      </c>
      <c r="C13" s="22">
        <v>0.015</v>
      </c>
      <c r="D13" s="11"/>
      <c r="E13" s="15"/>
      <c r="F13" s="121" t="s">
        <v>15</v>
      </c>
      <c r="G13" s="122"/>
      <c r="H13" s="137">
        <v>0.0441</v>
      </c>
      <c r="I13" s="138"/>
      <c r="K13" s="8"/>
    </row>
    <row r="14" spans="1:11" ht="12.75">
      <c r="A14" s="15"/>
      <c r="B14" s="16" t="s">
        <v>16</v>
      </c>
      <c r="C14" s="23" t="s">
        <v>17</v>
      </c>
      <c r="D14" s="11"/>
      <c r="E14" s="15"/>
      <c r="F14" s="8"/>
      <c r="G14" s="8"/>
      <c r="H14" s="8"/>
      <c r="I14" s="8"/>
      <c r="K14" s="8"/>
    </row>
    <row r="15" spans="1:11" ht="18" customHeight="1">
      <c r="A15" s="24"/>
      <c r="B15" s="25"/>
      <c r="C15" s="19"/>
      <c r="D15" s="11"/>
      <c r="E15" s="8"/>
      <c r="F15" s="92" t="s">
        <v>18</v>
      </c>
      <c r="G15" s="93"/>
      <c r="H15" s="125"/>
      <c r="I15" s="126"/>
      <c r="K15" s="8"/>
    </row>
    <row r="16" spans="1:11" ht="12.75">
      <c r="A16" s="15"/>
      <c r="B16" s="18"/>
      <c r="C16" s="19"/>
      <c r="D16" s="11"/>
      <c r="E16" s="8"/>
      <c r="F16" s="26"/>
      <c r="G16" s="27" t="s">
        <v>19</v>
      </c>
      <c r="H16" s="95" t="s">
        <v>20</v>
      </c>
      <c r="I16" s="96"/>
      <c r="K16" s="8"/>
    </row>
    <row r="17" spans="1:11" ht="12.75">
      <c r="A17" s="24"/>
      <c r="B17" s="9" t="s">
        <v>21</v>
      </c>
      <c r="C17" s="12" t="s">
        <v>22</v>
      </c>
      <c r="D17" s="28" t="s">
        <v>23</v>
      </c>
      <c r="E17" s="8"/>
      <c r="F17" s="29" t="s">
        <v>24</v>
      </c>
      <c r="G17" s="29" t="s">
        <v>25</v>
      </c>
      <c r="H17" s="128" t="s">
        <v>26</v>
      </c>
      <c r="I17" s="129"/>
      <c r="K17" s="8"/>
    </row>
    <row r="18" spans="1:11" ht="12.75">
      <c r="A18" s="15"/>
      <c r="B18" s="13" t="s">
        <v>27</v>
      </c>
      <c r="C18" s="30">
        <v>1.0626373441109789</v>
      </c>
      <c r="D18" s="31">
        <v>1.0675161708157117</v>
      </c>
      <c r="E18" s="8"/>
      <c r="F18" s="9" t="s">
        <v>28</v>
      </c>
      <c r="G18" s="32">
        <v>0.9801491376085465</v>
      </c>
      <c r="H18" s="130">
        <v>122254434.53</v>
      </c>
      <c r="I18" s="131"/>
      <c r="K18" s="8"/>
    </row>
    <row r="19" spans="1:11" ht="12.75">
      <c r="A19" s="15"/>
      <c r="B19" s="16" t="s">
        <v>29</v>
      </c>
      <c r="C19" s="33">
        <v>0.9982421858522461</v>
      </c>
      <c r="D19" s="34">
        <v>1.0028965687602434</v>
      </c>
      <c r="E19" s="8"/>
      <c r="F19" s="16" t="s">
        <v>30</v>
      </c>
      <c r="G19" s="35">
        <v>0.9801491376085465</v>
      </c>
      <c r="H19" s="134">
        <v>122254434.53</v>
      </c>
      <c r="I19" s="135"/>
      <c r="K19" s="8"/>
    </row>
    <row r="20" spans="1:11" ht="12.75">
      <c r="A20" s="8"/>
      <c r="K20" s="8"/>
    </row>
    <row r="21" spans="2:11" ht="12.75">
      <c r="B21" s="36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0" ht="18" customHeight="1">
      <c r="A23" s="92" t="s">
        <v>31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18"/>
      <c r="B24" s="38" t="s">
        <v>32</v>
      </c>
      <c r="C24" s="38"/>
      <c r="D24" s="38"/>
      <c r="E24" s="38"/>
      <c r="F24" s="38" t="s">
        <v>33</v>
      </c>
      <c r="G24" s="38" t="s">
        <v>20</v>
      </c>
      <c r="H24" s="27"/>
      <c r="I24" s="103" t="s">
        <v>34</v>
      </c>
      <c r="J24" s="104"/>
    </row>
    <row r="25" spans="1:10" ht="12.75">
      <c r="A25" s="18"/>
      <c r="B25" s="38" t="s">
        <v>35</v>
      </c>
      <c r="C25" s="38" t="s">
        <v>36</v>
      </c>
      <c r="D25" s="38" t="s">
        <v>37</v>
      </c>
      <c r="E25" s="38"/>
      <c r="F25" s="38" t="s">
        <v>38</v>
      </c>
      <c r="G25" s="38" t="s">
        <v>35</v>
      </c>
      <c r="H25" s="38" t="s">
        <v>39</v>
      </c>
      <c r="I25" s="27" t="s">
        <v>40</v>
      </c>
      <c r="J25" s="27" t="s">
        <v>41</v>
      </c>
    </row>
    <row r="26" spans="1:10" ht="12.75">
      <c r="A26" s="39" t="s">
        <v>42</v>
      </c>
      <c r="B26" s="38" t="s">
        <v>43</v>
      </c>
      <c r="C26" s="38" t="s">
        <v>30</v>
      </c>
      <c r="D26" s="38" t="s">
        <v>44</v>
      </c>
      <c r="E26" s="38" t="s">
        <v>45</v>
      </c>
      <c r="F26" s="38" t="s">
        <v>46</v>
      </c>
      <c r="G26" s="38" t="s">
        <v>43</v>
      </c>
      <c r="H26" s="29" t="s">
        <v>47</v>
      </c>
      <c r="I26" s="40" t="s">
        <v>48</v>
      </c>
      <c r="J26" s="40" t="s">
        <v>49</v>
      </c>
    </row>
    <row r="27" spans="1:10" ht="12.75">
      <c r="A27" s="9" t="s">
        <v>50</v>
      </c>
      <c r="B27" s="41">
        <v>1305867.15</v>
      </c>
      <c r="C27" s="42">
        <v>0.012709265626730465</v>
      </c>
      <c r="D27" s="41">
        <v>0</v>
      </c>
      <c r="E27" s="41">
        <v>-265983.02</v>
      </c>
      <c r="F27" s="41">
        <v>1538811.84</v>
      </c>
      <c r="G27" s="41">
        <v>2578695.97</v>
      </c>
      <c r="H27" s="43">
        <v>1181</v>
      </c>
      <c r="I27" s="44">
        <v>0.0391</v>
      </c>
      <c r="J27" s="45">
        <v>96.36</v>
      </c>
    </row>
    <row r="28" spans="1:10" ht="12.75">
      <c r="A28" s="13" t="s">
        <v>51</v>
      </c>
      <c r="B28" s="46">
        <v>43822732.23</v>
      </c>
      <c r="C28" s="47">
        <v>0.4265018416307888</v>
      </c>
      <c r="D28" s="46">
        <v>0</v>
      </c>
      <c r="E28" s="46">
        <v>-2938414.32</v>
      </c>
      <c r="F28" s="46">
        <v>-4580554.19</v>
      </c>
      <c r="G28" s="46">
        <v>36303763.72</v>
      </c>
      <c r="H28" s="48">
        <v>8962</v>
      </c>
      <c r="I28" s="49">
        <v>0.0342</v>
      </c>
      <c r="J28" s="50">
        <v>108.4</v>
      </c>
    </row>
    <row r="29" spans="1:10" ht="12.75">
      <c r="A29" s="13" t="s">
        <v>52</v>
      </c>
      <c r="B29" s="46">
        <v>87246.53</v>
      </c>
      <c r="C29" s="47">
        <v>0.0008491210800275536</v>
      </c>
      <c r="D29" s="46">
        <v>0</v>
      </c>
      <c r="E29" s="46">
        <v>-16412.24</v>
      </c>
      <c r="F29" s="46">
        <v>554.9</v>
      </c>
      <c r="G29" s="46">
        <v>71389.19</v>
      </c>
      <c r="H29" s="48">
        <v>28</v>
      </c>
      <c r="I29" s="49">
        <v>0.0534</v>
      </c>
      <c r="J29" s="50">
        <v>81.68</v>
      </c>
    </row>
    <row r="30" spans="1:10" ht="12.75">
      <c r="A30" s="13" t="s">
        <v>53</v>
      </c>
      <c r="B30" s="46">
        <v>933292.93</v>
      </c>
      <c r="C30" s="47">
        <v>0.009083211684220336</v>
      </c>
      <c r="D30" s="46">
        <v>0</v>
      </c>
      <c r="E30" s="46">
        <v>-585039.51</v>
      </c>
      <c r="F30" s="46">
        <v>4991206.22</v>
      </c>
      <c r="G30" s="46">
        <v>5339459.64</v>
      </c>
      <c r="H30" s="48">
        <v>878</v>
      </c>
      <c r="I30" s="49">
        <v>0.0422</v>
      </c>
      <c r="J30" s="50">
        <v>110.27</v>
      </c>
    </row>
    <row r="31" spans="1:10" ht="12.75">
      <c r="A31" s="13" t="s">
        <v>54</v>
      </c>
      <c r="B31" s="46">
        <v>3012179.39</v>
      </c>
      <c r="C31" s="47">
        <v>0.029315836594000215</v>
      </c>
      <c r="D31" s="46">
        <v>0</v>
      </c>
      <c r="E31" s="46">
        <v>-104062.31</v>
      </c>
      <c r="F31" s="46">
        <v>372.56</v>
      </c>
      <c r="G31" s="46">
        <v>2908489.64</v>
      </c>
      <c r="H31" s="48">
        <v>264</v>
      </c>
      <c r="I31" s="49">
        <v>0.0262</v>
      </c>
      <c r="J31" s="50">
        <v>249.2</v>
      </c>
    </row>
    <row r="32" spans="1:10" ht="12.75">
      <c r="A32" s="13" t="s">
        <v>55</v>
      </c>
      <c r="B32" s="46">
        <v>37676067.02</v>
      </c>
      <c r="C32" s="47">
        <v>0.36667982920596254</v>
      </c>
      <c r="D32" s="46">
        <v>61779.21</v>
      </c>
      <c r="E32" s="46">
        <v>-3844273.33</v>
      </c>
      <c r="F32" s="46">
        <v>44079608.73</v>
      </c>
      <c r="G32" s="46">
        <v>77973181.63</v>
      </c>
      <c r="H32" s="48">
        <v>5331</v>
      </c>
      <c r="I32" s="49">
        <v>0.0505</v>
      </c>
      <c r="J32" s="50">
        <v>227.24</v>
      </c>
    </row>
    <row r="33" spans="1:10" ht="12.75">
      <c r="A33" s="13" t="s">
        <v>56</v>
      </c>
      <c r="B33" s="46">
        <v>15911836.33</v>
      </c>
      <c r="C33" s="47">
        <v>0.15486089417827004</v>
      </c>
      <c r="D33" s="46">
        <v>0</v>
      </c>
      <c r="E33" s="46">
        <v>-188922.72</v>
      </c>
      <c r="F33" s="46">
        <v>24830.29</v>
      </c>
      <c r="G33" s="46">
        <v>15747743.9</v>
      </c>
      <c r="H33" s="48">
        <v>3064</v>
      </c>
      <c r="I33" s="49">
        <v>0.0398</v>
      </c>
      <c r="J33" s="50">
        <v>286.6</v>
      </c>
    </row>
    <row r="34" spans="1:10" ht="12.75">
      <c r="A34" s="16" t="s">
        <v>57</v>
      </c>
      <c r="B34" s="51">
        <v>102749221.58</v>
      </c>
      <c r="C34" s="52">
        <v>1</v>
      </c>
      <c r="D34" s="51">
        <v>61779.21</v>
      </c>
      <c r="E34" s="51">
        <v>-7943107.45</v>
      </c>
      <c r="F34" s="51">
        <v>46054830.35</v>
      </c>
      <c r="G34" s="51">
        <v>140922723.69</v>
      </c>
      <c r="H34" s="53">
        <v>19708</v>
      </c>
      <c r="I34" s="54">
        <v>0.0441</v>
      </c>
      <c r="J34" s="55">
        <v>196.81105006953896</v>
      </c>
    </row>
    <row r="35" spans="1:1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9" ht="18" customHeight="1">
      <c r="B38" s="92" t="s">
        <v>58</v>
      </c>
      <c r="C38" s="93"/>
      <c r="D38" s="93"/>
      <c r="E38" s="93"/>
      <c r="F38" s="93"/>
      <c r="G38" s="93"/>
      <c r="H38" s="93"/>
      <c r="I38" s="94"/>
    </row>
    <row r="39" spans="2:9" ht="12.75">
      <c r="B39" s="18"/>
      <c r="C39" s="38" t="s">
        <v>32</v>
      </c>
      <c r="D39" s="38"/>
      <c r="E39" s="38" t="s">
        <v>59</v>
      </c>
      <c r="F39" s="38" t="s">
        <v>20</v>
      </c>
      <c r="G39" s="27"/>
      <c r="H39" s="95"/>
      <c r="I39" s="96"/>
    </row>
    <row r="40" spans="2:9" ht="12.75">
      <c r="B40" s="18"/>
      <c r="C40" s="38" t="s">
        <v>35</v>
      </c>
      <c r="D40" s="38" t="s">
        <v>36</v>
      </c>
      <c r="E40" s="38" t="s">
        <v>60</v>
      </c>
      <c r="F40" s="38" t="s">
        <v>35</v>
      </c>
      <c r="G40" s="38" t="s">
        <v>36</v>
      </c>
      <c r="H40" s="86" t="s">
        <v>39</v>
      </c>
      <c r="I40" s="87"/>
    </row>
    <row r="41" spans="2:9" ht="12.75">
      <c r="B41" s="38" t="s">
        <v>61</v>
      </c>
      <c r="C41" s="56" t="s">
        <v>43</v>
      </c>
      <c r="D41" s="38" t="s">
        <v>30</v>
      </c>
      <c r="E41" s="38" t="s">
        <v>62</v>
      </c>
      <c r="F41" s="38" t="s">
        <v>43</v>
      </c>
      <c r="G41" s="29" t="s">
        <v>30</v>
      </c>
      <c r="H41" s="88" t="s">
        <v>47</v>
      </c>
      <c r="I41" s="89"/>
    </row>
    <row r="42" spans="2:9" ht="12.75">
      <c r="B42" s="9" t="s">
        <v>63</v>
      </c>
      <c r="C42" s="41">
        <v>56093716.32</v>
      </c>
      <c r="D42" s="42">
        <v>0.669174811376956</v>
      </c>
      <c r="E42" s="41">
        <v>30605794.49</v>
      </c>
      <c r="F42" s="41">
        <v>86699510.81</v>
      </c>
      <c r="G42" s="47">
        <v>0.7091028024410826</v>
      </c>
      <c r="H42" s="101">
        <v>12022</v>
      </c>
      <c r="I42" s="102"/>
    </row>
    <row r="43" spans="2:9" ht="12.75">
      <c r="B43" s="13" t="s">
        <v>64</v>
      </c>
      <c r="C43" s="46">
        <v>5137350.64</v>
      </c>
      <c r="D43" s="47">
        <v>0.06128646613263445</v>
      </c>
      <c r="E43" s="46">
        <v>649267.39</v>
      </c>
      <c r="F43" s="46">
        <v>5786618.03</v>
      </c>
      <c r="G43" s="47">
        <v>0.04732791481051606</v>
      </c>
      <c r="H43" s="90">
        <v>1474</v>
      </c>
      <c r="I43" s="91"/>
    </row>
    <row r="44" spans="2:9" ht="12.75">
      <c r="B44" s="13" t="s">
        <v>65</v>
      </c>
      <c r="C44" s="46">
        <v>1703825.18</v>
      </c>
      <c r="D44" s="47">
        <v>0.020325928967542654</v>
      </c>
      <c r="E44" s="46">
        <v>1198908.19</v>
      </c>
      <c r="F44" s="46">
        <v>2902733.37</v>
      </c>
      <c r="G44" s="47">
        <v>0.023741037846419285</v>
      </c>
      <c r="H44" s="90">
        <v>560</v>
      </c>
      <c r="I44" s="91"/>
    </row>
    <row r="45" spans="2:9" ht="12.75">
      <c r="B45" s="13" t="s">
        <v>66</v>
      </c>
      <c r="C45" s="46">
        <v>3260604.92</v>
      </c>
      <c r="D45" s="47">
        <v>0.038897666716687505</v>
      </c>
      <c r="E45" s="46">
        <v>688014.05</v>
      </c>
      <c r="F45" s="46">
        <v>3948618.97</v>
      </c>
      <c r="G45" s="47">
        <v>0.0322951854196168</v>
      </c>
      <c r="H45" s="90">
        <v>628</v>
      </c>
      <c r="I45" s="91"/>
    </row>
    <row r="46" spans="2:9" ht="12.75">
      <c r="B46" s="13" t="s">
        <v>67</v>
      </c>
      <c r="C46" s="46">
        <v>17629708.8</v>
      </c>
      <c r="D46" s="47">
        <v>0.2103151268061793</v>
      </c>
      <c r="E46" s="46">
        <v>5299300.17</v>
      </c>
      <c r="F46" s="46">
        <v>22929008.97</v>
      </c>
      <c r="G46" s="47">
        <v>0.18753305948236523</v>
      </c>
      <c r="H46" s="90">
        <v>1696</v>
      </c>
      <c r="I46" s="91"/>
    </row>
    <row r="47" spans="2:9" ht="12.75">
      <c r="B47" s="16" t="s">
        <v>57</v>
      </c>
      <c r="C47" s="51">
        <v>83825205.86</v>
      </c>
      <c r="D47" s="52">
        <v>1</v>
      </c>
      <c r="E47" s="51">
        <v>38441284.29</v>
      </c>
      <c r="F47" s="51">
        <v>122266490.15</v>
      </c>
      <c r="G47" s="52">
        <v>1</v>
      </c>
      <c r="H47" s="99">
        <v>16380</v>
      </c>
      <c r="I47" s="100"/>
    </row>
    <row r="48" spans="1:11" ht="12.75">
      <c r="A48" s="15"/>
      <c r="B48" s="15" t="s">
        <v>68</v>
      </c>
      <c r="C48" s="57"/>
      <c r="D48" s="57"/>
      <c r="E48" s="57"/>
      <c r="F48" s="57"/>
      <c r="G48" s="57"/>
      <c r="H48" s="57"/>
      <c r="I48" s="57"/>
      <c r="J48" s="57"/>
      <c r="K48" s="8"/>
    </row>
    <row r="49" spans="1:11" ht="12.75">
      <c r="A49" s="58"/>
      <c r="B49" s="15"/>
      <c r="C49" s="15"/>
      <c r="D49" s="59"/>
      <c r="E49" s="15"/>
      <c r="F49" s="60"/>
      <c r="H49" s="15"/>
      <c r="I49" s="15"/>
      <c r="J49" s="15"/>
      <c r="K49" s="8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8"/>
    </row>
    <row r="51" spans="2:11" ht="18" customHeight="1">
      <c r="B51" s="92" t="s">
        <v>69</v>
      </c>
      <c r="C51" s="93"/>
      <c r="D51" s="93"/>
      <c r="E51" s="93"/>
      <c r="F51" s="93"/>
      <c r="G51" s="93"/>
      <c r="H51" s="93"/>
      <c r="I51" s="94"/>
      <c r="K51" s="8"/>
    </row>
    <row r="52" spans="2:11" ht="12.75">
      <c r="B52" s="61"/>
      <c r="C52" s="27" t="s">
        <v>32</v>
      </c>
      <c r="D52" s="27"/>
      <c r="E52" s="27" t="s">
        <v>59</v>
      </c>
      <c r="F52" s="27" t="s">
        <v>20</v>
      </c>
      <c r="G52" s="27"/>
      <c r="H52" s="95"/>
      <c r="I52" s="96"/>
      <c r="K52" s="8"/>
    </row>
    <row r="53" spans="2:11" ht="12.75">
      <c r="B53" s="62"/>
      <c r="C53" s="38" t="s">
        <v>35</v>
      </c>
      <c r="D53" s="38" t="s">
        <v>36</v>
      </c>
      <c r="E53" s="38" t="s">
        <v>60</v>
      </c>
      <c r="F53" s="38" t="s">
        <v>35</v>
      </c>
      <c r="G53" s="38" t="s">
        <v>36</v>
      </c>
      <c r="H53" s="86" t="s">
        <v>39</v>
      </c>
      <c r="I53" s="87"/>
      <c r="K53" s="8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88" t="s">
        <v>47</v>
      </c>
      <c r="I54" s="89"/>
      <c r="K54" s="8"/>
    </row>
    <row r="55" spans="2:11" ht="12.75">
      <c r="B55" s="9" t="s">
        <v>71</v>
      </c>
      <c r="C55" s="41">
        <v>21076272.26</v>
      </c>
      <c r="D55" s="42">
        <v>0.2514312019131855</v>
      </c>
      <c r="E55" s="41">
        <v>-3772949.95</v>
      </c>
      <c r="F55" s="41">
        <v>17303322.31</v>
      </c>
      <c r="G55" s="42">
        <v>0.1415213791511623</v>
      </c>
      <c r="H55" s="101">
        <v>4046</v>
      </c>
      <c r="I55" s="102"/>
      <c r="K55" s="8"/>
    </row>
    <row r="56" spans="2:11" ht="12.75">
      <c r="B56" s="13" t="s">
        <v>72</v>
      </c>
      <c r="C56" s="46">
        <v>10904424.32</v>
      </c>
      <c r="D56" s="47">
        <v>0.13008526741004298</v>
      </c>
      <c r="E56" s="46">
        <v>-1356048.88</v>
      </c>
      <c r="F56" s="46">
        <v>9548375.44</v>
      </c>
      <c r="G56" s="47">
        <v>0.07809478646426983</v>
      </c>
      <c r="H56" s="90">
        <v>1877</v>
      </c>
      <c r="I56" s="91"/>
      <c r="K56" s="8"/>
    </row>
    <row r="57" spans="2:11" ht="12.75">
      <c r="B57" s="13" t="s">
        <v>73</v>
      </c>
      <c r="C57" s="46">
        <v>10969402.31</v>
      </c>
      <c r="D57" s="47">
        <v>0.13086042792809194</v>
      </c>
      <c r="E57" s="46">
        <v>9176219.07</v>
      </c>
      <c r="F57" s="46">
        <v>20145621.38</v>
      </c>
      <c r="G57" s="47">
        <v>0.16476813356860726</v>
      </c>
      <c r="H57" s="90">
        <v>2123</v>
      </c>
      <c r="I57" s="91"/>
      <c r="K57" s="8"/>
    </row>
    <row r="58" spans="2:11" ht="12.75">
      <c r="B58" s="13" t="s">
        <v>74</v>
      </c>
      <c r="C58" s="46">
        <v>2664683.35</v>
      </c>
      <c r="D58" s="47">
        <v>0.03178856911428765</v>
      </c>
      <c r="E58" s="46">
        <v>1088632.47</v>
      </c>
      <c r="F58" s="46">
        <v>3753315.82</v>
      </c>
      <c r="G58" s="47">
        <v>0.03069782910587624</v>
      </c>
      <c r="H58" s="90">
        <v>256</v>
      </c>
      <c r="I58" s="91"/>
      <c r="K58" s="8"/>
    </row>
    <row r="59" spans="2:11" ht="12.75">
      <c r="B59" s="13" t="s">
        <v>75</v>
      </c>
      <c r="C59" s="46">
        <v>37996600.7</v>
      </c>
      <c r="D59" s="47">
        <v>0.4532837147272829</v>
      </c>
      <c r="E59" s="46">
        <v>33059708.18</v>
      </c>
      <c r="F59" s="46">
        <v>71056308.88</v>
      </c>
      <c r="G59" s="47">
        <v>0.581159308595725</v>
      </c>
      <c r="H59" s="90">
        <v>7956</v>
      </c>
      <c r="I59" s="91"/>
      <c r="K59" s="8"/>
    </row>
    <row r="60" spans="2:11" ht="12.75">
      <c r="B60" s="13" t="s">
        <v>76</v>
      </c>
      <c r="C60" s="46">
        <v>213822.92</v>
      </c>
      <c r="D60" s="47">
        <v>0.002550818907109094</v>
      </c>
      <c r="E60" s="46">
        <v>245723.4</v>
      </c>
      <c r="F60" s="46">
        <v>459546.32</v>
      </c>
      <c r="G60" s="47">
        <v>0.00375856311435959</v>
      </c>
      <c r="H60" s="90">
        <v>122</v>
      </c>
      <c r="I60" s="91"/>
      <c r="K60" s="8"/>
    </row>
    <row r="61" spans="2:11" ht="12.75">
      <c r="B61" s="16" t="s">
        <v>57</v>
      </c>
      <c r="C61" s="51">
        <v>83825205.86</v>
      </c>
      <c r="D61" s="52">
        <v>1</v>
      </c>
      <c r="E61" s="51">
        <v>38441284.29</v>
      </c>
      <c r="F61" s="46">
        <v>122266490.15</v>
      </c>
      <c r="G61" s="47">
        <v>1</v>
      </c>
      <c r="H61" s="90">
        <v>16380</v>
      </c>
      <c r="I61" s="91"/>
      <c r="K61" s="8"/>
    </row>
    <row r="62" spans="1:11" ht="12.75">
      <c r="A62" s="15"/>
      <c r="B62" s="15"/>
      <c r="C62" s="15"/>
      <c r="D62" s="15"/>
      <c r="E62" s="15"/>
      <c r="F62" s="63">
        <v>95414792.4</v>
      </c>
      <c r="G62" s="64" t="s">
        <v>77</v>
      </c>
      <c r="H62" s="64"/>
      <c r="I62" s="65"/>
      <c r="K62" s="8"/>
    </row>
    <row r="63" spans="1:1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8"/>
    </row>
    <row r="64" spans="1:11" ht="12.75">
      <c r="A64" s="8"/>
      <c r="B64" s="8"/>
      <c r="C64" s="66"/>
      <c r="D64" s="8"/>
      <c r="E64" s="8"/>
      <c r="F64" s="8"/>
      <c r="G64" s="8"/>
      <c r="H64" s="8"/>
      <c r="I64" s="8"/>
      <c r="J64" s="8"/>
      <c r="K64" s="7"/>
    </row>
    <row r="65" spans="2:11" ht="18" customHeight="1">
      <c r="B65" s="92" t="s">
        <v>78</v>
      </c>
      <c r="C65" s="93"/>
      <c r="D65" s="93"/>
      <c r="E65" s="93"/>
      <c r="F65" s="93"/>
      <c r="G65" s="93"/>
      <c r="H65" s="93"/>
      <c r="I65" s="94"/>
      <c r="K65" s="8"/>
    </row>
    <row r="66" spans="2:11" ht="12.75">
      <c r="B66" s="6" t="s">
        <v>79</v>
      </c>
      <c r="C66" s="67" t="s">
        <v>80</v>
      </c>
      <c r="D66" s="68" t="s">
        <v>81</v>
      </c>
      <c r="E66" s="68" t="s">
        <v>82</v>
      </c>
      <c r="F66" s="68" t="s">
        <v>83</v>
      </c>
      <c r="G66" s="68" t="s">
        <v>84</v>
      </c>
      <c r="H66" s="103" t="s">
        <v>85</v>
      </c>
      <c r="I66" s="104"/>
      <c r="K66" s="8"/>
    </row>
    <row r="67" spans="2:11" ht="12.75">
      <c r="B67" s="9" t="s">
        <v>86</v>
      </c>
      <c r="C67" s="69">
        <v>6669769.75</v>
      </c>
      <c r="D67" s="70">
        <v>2320949.15</v>
      </c>
      <c r="E67" s="70">
        <v>1738553.84</v>
      </c>
      <c r="F67" s="70">
        <v>768579.07</v>
      </c>
      <c r="G67" s="70">
        <v>743278.85</v>
      </c>
      <c r="H67" s="113">
        <v>553611.32</v>
      </c>
      <c r="I67" s="114"/>
      <c r="K67" s="8"/>
    </row>
    <row r="68" spans="2:11" ht="12.75">
      <c r="B68" s="13" t="s">
        <v>87</v>
      </c>
      <c r="C68" s="71">
        <v>0.06990289013090176</v>
      </c>
      <c r="D68" s="71">
        <v>0.024324835715934547</v>
      </c>
      <c r="E68" s="71">
        <v>0.018221009512986167</v>
      </c>
      <c r="F68" s="71">
        <v>0.008055135379616463</v>
      </c>
      <c r="G68" s="71">
        <v>0.007789975026974958</v>
      </c>
      <c r="H68" s="115">
        <v>0.005802154006468288</v>
      </c>
      <c r="I68" s="116"/>
      <c r="K68" s="8"/>
    </row>
    <row r="69" spans="2:11" ht="12.75">
      <c r="B69" s="16" t="s">
        <v>88</v>
      </c>
      <c r="C69" s="72">
        <v>745</v>
      </c>
      <c r="D69" s="72">
        <v>264</v>
      </c>
      <c r="E69" s="72">
        <v>254</v>
      </c>
      <c r="F69" s="72">
        <v>126</v>
      </c>
      <c r="G69" s="72">
        <v>100</v>
      </c>
      <c r="H69" s="111">
        <v>80</v>
      </c>
      <c r="I69" s="112"/>
      <c r="K69" s="8"/>
    </row>
    <row r="70" spans="2:11" ht="12.75">
      <c r="B70" s="18" t="s">
        <v>89</v>
      </c>
      <c r="C70" s="19" t="s">
        <v>89</v>
      </c>
      <c r="D70" s="19" t="s">
        <v>89</v>
      </c>
      <c r="E70" s="19" t="s">
        <v>89</v>
      </c>
      <c r="F70" s="19" t="s">
        <v>89</v>
      </c>
      <c r="G70" s="19" t="s">
        <v>89</v>
      </c>
      <c r="H70" s="19" t="s">
        <v>89</v>
      </c>
      <c r="I70" s="11" t="s">
        <v>89</v>
      </c>
      <c r="K70" s="8"/>
    </row>
    <row r="71" spans="2:11" ht="12.75">
      <c r="B71" s="68" t="s">
        <v>79</v>
      </c>
      <c r="C71" s="68" t="s">
        <v>90</v>
      </c>
      <c r="D71" s="68" t="s">
        <v>91</v>
      </c>
      <c r="E71" s="68" t="s">
        <v>92</v>
      </c>
      <c r="F71" s="68" t="s">
        <v>93</v>
      </c>
      <c r="G71" s="68" t="s">
        <v>30</v>
      </c>
      <c r="H71" s="86" t="s">
        <v>89</v>
      </c>
      <c r="I71" s="87"/>
      <c r="K71" s="8"/>
    </row>
    <row r="72" spans="2:11" ht="12.75">
      <c r="B72" s="13" t="s">
        <v>86</v>
      </c>
      <c r="C72" s="46">
        <v>222997.99</v>
      </c>
      <c r="D72" s="46">
        <v>324702.07</v>
      </c>
      <c r="E72" s="46">
        <v>233350.31</v>
      </c>
      <c r="F72" s="46">
        <v>70688.38</v>
      </c>
      <c r="G72" s="73">
        <v>13646480.73</v>
      </c>
      <c r="H72" s="97" t="s">
        <v>89</v>
      </c>
      <c r="I72" s="98"/>
      <c r="K72" s="8"/>
    </row>
    <row r="73" spans="2:11" ht="12.75">
      <c r="B73" s="13" t="s">
        <v>87</v>
      </c>
      <c r="C73" s="47">
        <v>0.002337142746851483</v>
      </c>
      <c r="D73" s="47">
        <v>0.003403057972801291</v>
      </c>
      <c r="E73" s="47">
        <v>0.00244564080820659</v>
      </c>
      <c r="F73" s="47">
        <v>0.0007408534695926249</v>
      </c>
      <c r="G73" s="74">
        <v>0.1430226947703342</v>
      </c>
      <c r="H73" s="105" t="s">
        <v>89</v>
      </c>
      <c r="I73" s="106"/>
      <c r="K73" s="8"/>
    </row>
    <row r="74" spans="2:11" ht="12.75">
      <c r="B74" s="16" t="s">
        <v>88</v>
      </c>
      <c r="C74" s="53">
        <v>45</v>
      </c>
      <c r="D74" s="53">
        <v>37</v>
      </c>
      <c r="E74" s="53">
        <v>48</v>
      </c>
      <c r="F74" s="53">
        <v>20</v>
      </c>
      <c r="G74" s="75">
        <v>1719</v>
      </c>
      <c r="H74" s="109" t="s">
        <v>89</v>
      </c>
      <c r="I74" s="110"/>
      <c r="K74" s="8"/>
    </row>
    <row r="75" spans="1:11" ht="12.75">
      <c r="A75" s="8"/>
      <c r="B75" s="8" t="s">
        <v>110</v>
      </c>
      <c r="C75" s="8"/>
      <c r="D75" s="8"/>
      <c r="E75" s="8"/>
      <c r="F75" s="8"/>
      <c r="G75" s="8"/>
      <c r="H75" s="8"/>
      <c r="I75" s="8"/>
      <c r="K75" s="8"/>
    </row>
    <row r="76" spans="1:11" ht="12.75">
      <c r="A76" s="8"/>
      <c r="B76" s="8"/>
      <c r="C76" s="8"/>
      <c r="D76" s="8"/>
      <c r="E76" s="8"/>
      <c r="F76" s="8"/>
      <c r="G76" s="8"/>
      <c r="H76" s="8"/>
      <c r="I76" s="8"/>
      <c r="K76" s="8"/>
    </row>
    <row r="77" spans="1:11" ht="12.75">
      <c r="A77" s="8"/>
      <c r="B77" s="8"/>
      <c r="C77" s="8"/>
      <c r="D77" s="8"/>
      <c r="E77" s="8"/>
      <c r="F77" s="8"/>
      <c r="G77" s="8"/>
      <c r="H77" s="8"/>
      <c r="I77" s="76"/>
      <c r="K77" s="8"/>
    </row>
    <row r="78" spans="1:11" ht="12.75">
      <c r="A78" s="8"/>
      <c r="B78" s="8"/>
      <c r="C78" s="8"/>
      <c r="D78" s="8"/>
      <c r="E78" s="8"/>
      <c r="F78" s="8"/>
      <c r="G78" s="8"/>
      <c r="H78" s="8"/>
      <c r="I78" s="8"/>
      <c r="K78" s="8"/>
    </row>
    <row r="79" spans="7:11" ht="12.75">
      <c r="G79" s="77"/>
      <c r="H79" s="77"/>
      <c r="I79" s="77"/>
      <c r="J79" s="77"/>
      <c r="K79" s="77"/>
    </row>
    <row r="80" spans="1:10" ht="18" customHeight="1">
      <c r="A80" s="107" t="s">
        <v>0</v>
      </c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>
      <c r="A81" s="108" t="s">
        <v>109</v>
      </c>
      <c r="B81" s="108"/>
      <c r="C81" s="108"/>
      <c r="D81" s="108"/>
      <c r="E81" s="108"/>
      <c r="F81" s="108"/>
      <c r="G81" s="108"/>
      <c r="H81" s="108"/>
      <c r="I81" s="108"/>
      <c r="J81" s="108"/>
    </row>
    <row r="82" spans="1:10" ht="24" customHeight="1">
      <c r="A82" s="107" t="s">
        <v>2</v>
      </c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24" customHeight="1">
      <c r="A83" s="107" t="s">
        <v>95</v>
      </c>
      <c r="B83" s="107"/>
      <c r="C83" s="107"/>
      <c r="D83" s="107"/>
      <c r="E83" s="107"/>
      <c r="F83" s="107"/>
      <c r="G83" s="107"/>
      <c r="H83" s="107"/>
      <c r="I83" s="107"/>
      <c r="J83" s="107"/>
    </row>
    <row r="85" spans="2:9" ht="15">
      <c r="B85" s="92" t="s">
        <v>96</v>
      </c>
      <c r="C85" s="93"/>
      <c r="D85" s="93"/>
      <c r="E85" s="93"/>
      <c r="F85" s="93"/>
      <c r="G85" s="93"/>
      <c r="H85" s="93"/>
      <c r="I85" s="94"/>
    </row>
    <row r="86" spans="2:9" ht="12.75">
      <c r="B86" s="18"/>
      <c r="C86" s="38" t="s">
        <v>32</v>
      </c>
      <c r="D86" s="38"/>
      <c r="E86" s="38" t="s">
        <v>59</v>
      </c>
      <c r="F86" s="38" t="s">
        <v>20</v>
      </c>
      <c r="G86" s="27"/>
      <c r="H86" s="95"/>
      <c r="I86" s="96"/>
    </row>
    <row r="87" spans="2:9" ht="12.75">
      <c r="B87" s="18"/>
      <c r="C87" s="38" t="s">
        <v>35</v>
      </c>
      <c r="D87" s="38" t="s">
        <v>36</v>
      </c>
      <c r="E87" s="38" t="s">
        <v>60</v>
      </c>
      <c r="F87" s="38" t="s">
        <v>35</v>
      </c>
      <c r="G87" s="38" t="s">
        <v>36</v>
      </c>
      <c r="H87" s="86" t="s">
        <v>39</v>
      </c>
      <c r="I87" s="87"/>
    </row>
    <row r="88" spans="2:9" ht="12.75">
      <c r="B88" s="38" t="s">
        <v>61</v>
      </c>
      <c r="C88" s="56" t="s">
        <v>43</v>
      </c>
      <c r="D88" s="38" t="s">
        <v>30</v>
      </c>
      <c r="E88" s="38" t="s">
        <v>62</v>
      </c>
      <c r="F88" s="38" t="s">
        <v>43</v>
      </c>
      <c r="G88" s="29" t="s">
        <v>30</v>
      </c>
      <c r="H88" s="88" t="s">
        <v>47</v>
      </c>
      <c r="I88" s="89"/>
    </row>
    <row r="89" spans="2:9" ht="12.75">
      <c r="B89" s="9" t="s">
        <v>63</v>
      </c>
      <c r="C89" s="41">
        <v>15344715.17</v>
      </c>
      <c r="D89" s="42">
        <v>0.9643585348517723</v>
      </c>
      <c r="E89" s="41">
        <v>-31243.61</v>
      </c>
      <c r="F89" s="41">
        <v>15313471.56</v>
      </c>
      <c r="G89" s="47">
        <v>0.9724232027928777</v>
      </c>
      <c r="H89" s="101">
        <v>3004</v>
      </c>
      <c r="I89" s="102"/>
    </row>
    <row r="90" spans="2:9" ht="12.75">
      <c r="B90" s="13" t="s">
        <v>64</v>
      </c>
      <c r="C90" s="46">
        <v>70454.13</v>
      </c>
      <c r="D90" s="47">
        <v>0.004427781215117615</v>
      </c>
      <c r="E90" s="46">
        <v>-7335.72</v>
      </c>
      <c r="F90" s="46">
        <v>63118.41</v>
      </c>
      <c r="G90" s="47">
        <v>0.004008092232183178</v>
      </c>
      <c r="H90" s="90">
        <v>17</v>
      </c>
      <c r="I90" s="91"/>
    </row>
    <row r="91" spans="2:9" ht="12.75">
      <c r="B91" s="13" t="s">
        <v>65</v>
      </c>
      <c r="C91" s="46">
        <v>240236.33</v>
      </c>
      <c r="D91" s="47">
        <v>0.01509796386901373</v>
      </c>
      <c r="E91" s="46">
        <v>-7365.1</v>
      </c>
      <c r="F91" s="46">
        <v>232871.23</v>
      </c>
      <c r="G91" s="47">
        <v>0.014787593161201972</v>
      </c>
      <c r="H91" s="90">
        <v>21</v>
      </c>
      <c r="I91" s="91"/>
    </row>
    <row r="92" spans="2:9" ht="12.75">
      <c r="B92" s="13" t="s">
        <v>66</v>
      </c>
      <c r="C92" s="46">
        <v>15911.73</v>
      </c>
      <c r="D92" s="47">
        <v>0.0009999933175531854</v>
      </c>
      <c r="E92" s="46">
        <v>-831.72</v>
      </c>
      <c r="F92" s="46">
        <v>15080.01</v>
      </c>
      <c r="G92" s="47">
        <v>0.0009575981229920816</v>
      </c>
      <c r="H92" s="90">
        <v>5</v>
      </c>
      <c r="I92" s="91"/>
    </row>
    <row r="93" spans="2:9" ht="12.75">
      <c r="B93" s="13" t="s">
        <v>67</v>
      </c>
      <c r="C93" s="46">
        <v>240518.97</v>
      </c>
      <c r="D93" s="47">
        <v>0.015115726746543085</v>
      </c>
      <c r="E93" s="46">
        <v>-117316.28</v>
      </c>
      <c r="F93" s="46">
        <v>123202.69</v>
      </c>
      <c r="G93" s="47">
        <v>0.007823513690744983</v>
      </c>
      <c r="H93" s="90">
        <v>17</v>
      </c>
      <c r="I93" s="91"/>
    </row>
    <row r="94" spans="2:9" ht="12.75">
      <c r="B94" s="16" t="s">
        <v>57</v>
      </c>
      <c r="C94" s="51">
        <v>15911836.33</v>
      </c>
      <c r="D94" s="52">
        <v>1</v>
      </c>
      <c r="E94" s="51">
        <v>-164092.43</v>
      </c>
      <c r="F94" s="51">
        <v>15747743.9</v>
      </c>
      <c r="G94" s="52">
        <v>1</v>
      </c>
      <c r="H94" s="99">
        <v>3064</v>
      </c>
      <c r="I94" s="100"/>
    </row>
    <row r="98" spans="2:9" ht="15">
      <c r="B98" s="92" t="s">
        <v>97</v>
      </c>
      <c r="C98" s="93"/>
      <c r="D98" s="93"/>
      <c r="E98" s="93"/>
      <c r="F98" s="93"/>
      <c r="G98" s="93"/>
      <c r="H98" s="93"/>
      <c r="I98" s="94"/>
    </row>
    <row r="99" spans="2:9" ht="12.75">
      <c r="B99" s="61"/>
      <c r="C99" s="27" t="s">
        <v>32</v>
      </c>
      <c r="D99" s="27"/>
      <c r="E99" s="27" t="s">
        <v>59</v>
      </c>
      <c r="F99" s="27" t="s">
        <v>20</v>
      </c>
      <c r="G99" s="27"/>
      <c r="H99" s="95"/>
      <c r="I99" s="96"/>
    </row>
    <row r="100" spans="2:9" ht="12.75">
      <c r="B100" s="62"/>
      <c r="C100" s="38" t="s">
        <v>35</v>
      </c>
      <c r="D100" s="38" t="s">
        <v>36</v>
      </c>
      <c r="E100" s="38" t="s">
        <v>60</v>
      </c>
      <c r="F100" s="38" t="s">
        <v>35</v>
      </c>
      <c r="G100" s="38" t="s">
        <v>36</v>
      </c>
      <c r="H100" s="86" t="s">
        <v>39</v>
      </c>
      <c r="I100" s="87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88" t="s">
        <v>47</v>
      </c>
      <c r="I101" s="89"/>
    </row>
    <row r="102" spans="2:9" ht="12.75">
      <c r="B102" s="9" t="s">
        <v>71</v>
      </c>
      <c r="C102" s="41">
        <v>5303439.72</v>
      </c>
      <c r="D102" s="42">
        <v>0.3333015504942666</v>
      </c>
      <c r="E102" s="41">
        <v>-150596.76</v>
      </c>
      <c r="F102" s="41">
        <v>5152842.96</v>
      </c>
      <c r="G102" s="42">
        <v>0.327211503611003</v>
      </c>
      <c r="H102" s="101">
        <v>1217</v>
      </c>
      <c r="I102" s="102"/>
    </row>
    <row r="103" spans="2:9" ht="12.75">
      <c r="B103" s="13" t="s">
        <v>72</v>
      </c>
      <c r="C103" s="46">
        <v>2883848.77</v>
      </c>
      <c r="D103" s="47">
        <v>0.1812392177867506</v>
      </c>
      <c r="E103" s="46">
        <v>-223961.89</v>
      </c>
      <c r="F103" s="46">
        <v>2659886.88</v>
      </c>
      <c r="G103" s="47">
        <v>0.16890590149869023</v>
      </c>
      <c r="H103" s="90">
        <v>454</v>
      </c>
      <c r="I103" s="91"/>
    </row>
    <row r="104" spans="2:9" ht="12.75">
      <c r="B104" s="13" t="s">
        <v>73</v>
      </c>
      <c r="C104" s="46">
        <v>0</v>
      </c>
      <c r="D104" s="47">
        <v>0</v>
      </c>
      <c r="E104" s="46">
        <v>0</v>
      </c>
      <c r="F104" s="46">
        <v>0</v>
      </c>
      <c r="G104" s="47">
        <v>0</v>
      </c>
      <c r="H104" s="90">
        <v>0</v>
      </c>
      <c r="I104" s="91"/>
    </row>
    <row r="105" spans="2:9" ht="12.75">
      <c r="B105" s="13" t="s">
        <v>74</v>
      </c>
      <c r="C105" s="46">
        <v>1357171.7</v>
      </c>
      <c r="D105" s="47">
        <v>0.08529321643669772</v>
      </c>
      <c r="E105" s="46">
        <v>-300937.46</v>
      </c>
      <c r="F105" s="46">
        <v>1056234.24</v>
      </c>
      <c r="G105" s="47">
        <v>0.06707209913414962</v>
      </c>
      <c r="H105" s="90">
        <v>187</v>
      </c>
      <c r="I105" s="91"/>
    </row>
    <row r="106" spans="2:9" ht="12.75">
      <c r="B106" s="13" t="s">
        <v>75</v>
      </c>
      <c r="C106" s="46">
        <v>6367376.14</v>
      </c>
      <c r="D106" s="47">
        <v>0.4001660152822852</v>
      </c>
      <c r="E106" s="46">
        <v>511403.68</v>
      </c>
      <c r="F106" s="46">
        <v>6878779.82</v>
      </c>
      <c r="G106" s="47">
        <v>0.43681049575615716</v>
      </c>
      <c r="H106" s="90">
        <v>1206</v>
      </c>
      <c r="I106" s="91"/>
    </row>
    <row r="107" spans="2:9" ht="12.75">
      <c r="B107" s="13" t="s">
        <v>76</v>
      </c>
      <c r="C107" s="46">
        <v>0</v>
      </c>
      <c r="D107" s="47">
        <v>0</v>
      </c>
      <c r="E107" s="46">
        <v>0</v>
      </c>
      <c r="F107" s="46">
        <v>0</v>
      </c>
      <c r="G107" s="47">
        <v>0</v>
      </c>
      <c r="H107" s="90">
        <v>0</v>
      </c>
      <c r="I107" s="91"/>
    </row>
    <row r="108" spans="2:9" ht="12.75">
      <c r="B108" s="16" t="s">
        <v>57</v>
      </c>
      <c r="C108" s="51">
        <v>15911836.33</v>
      </c>
      <c r="D108" s="52">
        <v>1</v>
      </c>
      <c r="E108" s="51">
        <v>-164092.43</v>
      </c>
      <c r="F108" s="51">
        <v>15747743.9</v>
      </c>
      <c r="G108" s="47">
        <v>1</v>
      </c>
      <c r="H108" s="90">
        <v>3064</v>
      </c>
      <c r="I108" s="91"/>
    </row>
    <row r="109" spans="2:9" ht="12.75">
      <c r="B109" s="15"/>
      <c r="C109" s="15"/>
      <c r="D109" s="15"/>
      <c r="E109" s="15"/>
      <c r="F109" s="63">
        <v>7935014.06</v>
      </c>
      <c r="G109" s="64" t="s">
        <v>77</v>
      </c>
      <c r="H109" s="64"/>
      <c r="I109" s="65"/>
    </row>
    <row r="110" ht="12.75">
      <c r="F110" s="78"/>
    </row>
    <row r="112" spans="2:9" ht="15">
      <c r="B112" s="92" t="s">
        <v>98</v>
      </c>
      <c r="C112" s="93"/>
      <c r="D112" s="93"/>
      <c r="E112" s="93"/>
      <c r="F112" s="93"/>
      <c r="G112" s="93"/>
      <c r="H112" s="93"/>
      <c r="I112" s="94"/>
    </row>
    <row r="113" spans="2:9" ht="12.75">
      <c r="B113" s="6" t="s">
        <v>79</v>
      </c>
      <c r="C113" s="67" t="s">
        <v>80</v>
      </c>
      <c r="D113" s="68" t="s">
        <v>81</v>
      </c>
      <c r="E113" s="68" t="s">
        <v>82</v>
      </c>
      <c r="F113" s="68" t="s">
        <v>83</v>
      </c>
      <c r="G113" s="68" t="s">
        <v>84</v>
      </c>
      <c r="H113" s="103" t="s">
        <v>85</v>
      </c>
      <c r="I113" s="104"/>
    </row>
    <row r="114" spans="2:9" ht="12.75">
      <c r="B114" s="9" t="s">
        <v>86</v>
      </c>
      <c r="C114" s="69">
        <v>944712.37</v>
      </c>
      <c r="D114" s="70">
        <v>340169</v>
      </c>
      <c r="E114" s="70">
        <v>63152.56</v>
      </c>
      <c r="F114" s="70">
        <v>25181.55</v>
      </c>
      <c r="G114" s="70">
        <v>5826.17</v>
      </c>
      <c r="H114" s="113">
        <v>17198.75</v>
      </c>
      <c r="I114" s="114"/>
    </row>
    <row r="115" spans="2:9" ht="12.75">
      <c r="B115" s="13" t="s">
        <v>87</v>
      </c>
      <c r="C115" s="71">
        <v>0.11905616837684595</v>
      </c>
      <c r="D115" s="71">
        <v>0.04286936323336521</v>
      </c>
      <c r="E115" s="71">
        <v>0.00795872061756624</v>
      </c>
      <c r="F115" s="71">
        <v>0.0031734726378039963</v>
      </c>
      <c r="G115" s="71">
        <v>0.0007342356240261028</v>
      </c>
      <c r="H115" s="115">
        <v>0.002167450475821841</v>
      </c>
      <c r="I115" s="116"/>
    </row>
    <row r="116" spans="2:9" ht="12.75">
      <c r="B116" s="16" t="s">
        <v>88</v>
      </c>
      <c r="C116" s="72">
        <v>189</v>
      </c>
      <c r="D116" s="72">
        <v>59</v>
      </c>
      <c r="E116" s="72">
        <v>18</v>
      </c>
      <c r="F116" s="72">
        <v>6</v>
      </c>
      <c r="G116" s="72">
        <v>2</v>
      </c>
      <c r="H116" s="111">
        <v>4</v>
      </c>
      <c r="I116" s="112"/>
    </row>
    <row r="117" spans="2:9" ht="12.75">
      <c r="B117" s="18" t="s">
        <v>89</v>
      </c>
      <c r="C117" s="19" t="s">
        <v>89</v>
      </c>
      <c r="D117" s="19" t="s">
        <v>89</v>
      </c>
      <c r="E117" s="19" t="s">
        <v>89</v>
      </c>
      <c r="F117" s="19" t="s">
        <v>89</v>
      </c>
      <c r="G117" s="19" t="s">
        <v>89</v>
      </c>
      <c r="H117" s="19" t="s">
        <v>89</v>
      </c>
      <c r="I117" s="11" t="s">
        <v>89</v>
      </c>
    </row>
    <row r="118" spans="2:9" ht="12.75">
      <c r="B118" s="68" t="s">
        <v>79</v>
      </c>
      <c r="C118" s="68" t="s">
        <v>90</v>
      </c>
      <c r="D118" s="68" t="s">
        <v>91</v>
      </c>
      <c r="E118" s="68" t="s">
        <v>92</v>
      </c>
      <c r="F118" s="68" t="s">
        <v>93</v>
      </c>
      <c r="G118" s="68" t="s">
        <v>30</v>
      </c>
      <c r="H118" s="86" t="s">
        <v>89</v>
      </c>
      <c r="I118" s="87"/>
    </row>
    <row r="119" spans="2:9" ht="12.75">
      <c r="B119" s="13" t="s">
        <v>86</v>
      </c>
      <c r="C119" s="46">
        <v>23915.13</v>
      </c>
      <c r="D119" s="46">
        <v>42029.75</v>
      </c>
      <c r="E119" s="46">
        <v>2425.44</v>
      </c>
      <c r="F119" s="46">
        <v>17157.51</v>
      </c>
      <c r="G119" s="73">
        <v>1481768.23</v>
      </c>
      <c r="H119" s="97" t="s">
        <v>89</v>
      </c>
      <c r="I119" s="98"/>
    </row>
    <row r="120" spans="2:9" ht="12.75">
      <c r="B120" s="13" t="s">
        <v>87</v>
      </c>
      <c r="C120" s="47">
        <v>0.0030138736767405297</v>
      </c>
      <c r="D120" s="47">
        <v>0.005296745498142192</v>
      </c>
      <c r="E120" s="47">
        <v>0.00030566297446484926</v>
      </c>
      <c r="F120" s="47">
        <v>0.0021622532575575545</v>
      </c>
      <c r="G120" s="74">
        <v>0.18673794637233446</v>
      </c>
      <c r="H120" s="105" t="s">
        <v>89</v>
      </c>
      <c r="I120" s="106"/>
    </row>
    <row r="121" spans="2:9" ht="12.75">
      <c r="B121" s="16" t="s">
        <v>88</v>
      </c>
      <c r="C121" s="53">
        <v>4</v>
      </c>
      <c r="D121" s="53">
        <v>6</v>
      </c>
      <c r="E121" s="53">
        <v>1</v>
      </c>
      <c r="F121" s="53">
        <v>5</v>
      </c>
      <c r="G121" s="75">
        <v>294</v>
      </c>
      <c r="H121" s="109" t="s">
        <v>89</v>
      </c>
      <c r="I121" s="110"/>
    </row>
    <row r="122" spans="2:9" ht="12.75">
      <c r="B122" s="8" t="s">
        <v>111</v>
      </c>
      <c r="C122" s="8"/>
      <c r="D122" s="8"/>
      <c r="E122" s="8"/>
      <c r="F122" s="8"/>
      <c r="G122" s="8"/>
      <c r="H122" s="8"/>
      <c r="I122" s="8"/>
    </row>
    <row r="156" ht="12.75">
      <c r="K156" s="79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A83:J83"/>
    <mergeCell ref="H102:I102"/>
    <mergeCell ref="H103:I103"/>
    <mergeCell ref="H104:I104"/>
    <mergeCell ref="H17:I17"/>
    <mergeCell ref="H18:I18"/>
    <mergeCell ref="F7:G7"/>
    <mergeCell ref="F8:G8"/>
    <mergeCell ref="H19:I19"/>
    <mergeCell ref="H11:I11"/>
    <mergeCell ref="H12:I12"/>
    <mergeCell ref="H13:I13"/>
    <mergeCell ref="A1:J1"/>
    <mergeCell ref="A2:J2"/>
    <mergeCell ref="A3:J3"/>
    <mergeCell ref="H7:I7"/>
    <mergeCell ref="A4:J4"/>
    <mergeCell ref="B65:I65"/>
    <mergeCell ref="F6:I6"/>
    <mergeCell ref="F15:I15"/>
    <mergeCell ref="B6:D6"/>
    <mergeCell ref="H16:I16"/>
    <mergeCell ref="H8:I8"/>
    <mergeCell ref="H9:I9"/>
    <mergeCell ref="H10:I10"/>
    <mergeCell ref="H39:I39"/>
    <mergeCell ref="B38:I38"/>
    <mergeCell ref="F9:G9"/>
    <mergeCell ref="F10:G10"/>
    <mergeCell ref="F11:G11"/>
    <mergeCell ref="F12:G12"/>
    <mergeCell ref="F13:G13"/>
    <mergeCell ref="H45:I45"/>
    <mergeCell ref="H46:I46"/>
    <mergeCell ref="H47:I47"/>
    <mergeCell ref="H40:I40"/>
    <mergeCell ref="H41:I41"/>
    <mergeCell ref="H42:I42"/>
    <mergeCell ref="H43:I43"/>
    <mergeCell ref="A23:J23"/>
    <mergeCell ref="A80:J80"/>
    <mergeCell ref="A81:J81"/>
    <mergeCell ref="A82:J82"/>
    <mergeCell ref="H74:I74"/>
    <mergeCell ref="H69:I69"/>
    <mergeCell ref="H67:I67"/>
    <mergeCell ref="H68:I68"/>
    <mergeCell ref="H71:I71"/>
    <mergeCell ref="H44:I44"/>
    <mergeCell ref="I24:J24"/>
    <mergeCell ref="H73:I73"/>
    <mergeCell ref="H59:I59"/>
    <mergeCell ref="H61:I61"/>
    <mergeCell ref="H66:I66"/>
    <mergeCell ref="H55:I55"/>
    <mergeCell ref="H56:I56"/>
    <mergeCell ref="H58:I58"/>
    <mergeCell ref="H60:I60"/>
    <mergeCell ref="H52:I52"/>
    <mergeCell ref="H87:I87"/>
    <mergeCell ref="H72:I72"/>
    <mergeCell ref="H93:I93"/>
    <mergeCell ref="H94:I94"/>
    <mergeCell ref="H89:I89"/>
    <mergeCell ref="H90:I90"/>
    <mergeCell ref="H91:I91"/>
    <mergeCell ref="H92:I92"/>
    <mergeCell ref="H88:I88"/>
    <mergeCell ref="H53:I53"/>
    <mergeCell ref="H54:I54"/>
    <mergeCell ref="H57:I57"/>
    <mergeCell ref="B51:I51"/>
    <mergeCell ref="B85:I85"/>
    <mergeCell ref="H86:I86"/>
  </mergeCells>
  <printOptions horizontalCentered="1"/>
  <pageMargins left="0.28" right="0.25" top="0.31" bottom="0.49" header="0.22" footer="0.1"/>
  <pageSetup fitToHeight="2" fitToWidth="1" horizontalDpi="400" verticalDpi="400" orientation="portrait" scale="67" r:id="rId3"/>
  <rowBreaks count="1" manualBreakCount="1">
    <brk id="78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6"/>
  <sheetViews>
    <sheetView tabSelected="1" zoomScale="89" zoomScaleNormal="89" zoomScalePageLayoutView="0" workbookViewId="0" topLeftCell="A1">
      <selection activeCell="F30" sqref="F30"/>
    </sheetView>
  </sheetViews>
  <sheetFormatPr defaultColWidth="11.7109375" defaultRowHeight="12.75"/>
  <cols>
    <col min="1" max="1" width="17.421875" style="0" customWidth="1"/>
    <col min="2" max="2" width="22.7109375" style="0" customWidth="1"/>
    <col min="3" max="6" width="15.28125" style="0" customWidth="1"/>
    <col min="7" max="7" width="20.421875" style="0" customWidth="1"/>
    <col min="8" max="8" width="8.421875" style="0" customWidth="1"/>
    <col min="9" max="9" width="8.57421875" style="0" customWidth="1"/>
    <col min="10" max="10" width="11.0039062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"/>
    </row>
    <row r="2" spans="1:11" ht="31.5" customHeight="1">
      <c r="A2" s="108" t="s">
        <v>107</v>
      </c>
      <c r="B2" s="108"/>
      <c r="C2" s="108"/>
      <c r="D2" s="108"/>
      <c r="E2" s="108"/>
      <c r="F2" s="108"/>
      <c r="G2" s="108"/>
      <c r="H2" s="108"/>
      <c r="I2" s="108"/>
      <c r="J2" s="108"/>
      <c r="K2" s="2"/>
    </row>
    <row r="3" spans="1:11" ht="24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"/>
    </row>
    <row r="4" spans="1:11" ht="24" customHeight="1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27" t="s">
        <v>4</v>
      </c>
      <c r="C6" s="125"/>
      <c r="D6" s="94"/>
      <c r="E6" s="7"/>
      <c r="F6" s="92" t="s">
        <v>5</v>
      </c>
      <c r="G6" s="93"/>
      <c r="H6" s="125"/>
      <c r="I6" s="126"/>
      <c r="K6" s="8"/>
    </row>
    <row r="7" spans="2:11" ht="12.75">
      <c r="B7" s="9" t="s">
        <v>6</v>
      </c>
      <c r="C7" s="10">
        <v>184500000</v>
      </c>
      <c r="D7" s="11"/>
      <c r="E7" s="8"/>
      <c r="F7" s="132" t="s">
        <v>7</v>
      </c>
      <c r="G7" s="133"/>
      <c r="H7" s="123">
        <v>167402333</v>
      </c>
      <c r="I7" s="124"/>
      <c r="K7" s="8"/>
    </row>
    <row r="8" spans="2:11" ht="12.75">
      <c r="B8" s="13" t="s">
        <v>8</v>
      </c>
      <c r="C8" s="14">
        <v>668788.26</v>
      </c>
      <c r="D8" s="11"/>
      <c r="E8" s="8"/>
      <c r="F8" s="119" t="s">
        <v>9</v>
      </c>
      <c r="G8" s="120"/>
      <c r="H8" s="117">
        <v>11978555</v>
      </c>
      <c r="I8" s="118"/>
      <c r="K8" s="8"/>
    </row>
    <row r="9" spans="2:11" ht="12.75">
      <c r="B9" s="13" t="s">
        <v>10</v>
      </c>
      <c r="C9" s="14">
        <v>0</v>
      </c>
      <c r="D9" s="11"/>
      <c r="E9" s="15"/>
      <c r="F9" s="119" t="s">
        <v>11</v>
      </c>
      <c r="G9" s="120"/>
      <c r="H9" s="117">
        <v>-10784867.98</v>
      </c>
      <c r="I9" s="118"/>
      <c r="K9" s="8"/>
    </row>
    <row r="10" spans="2:11" ht="12.75">
      <c r="B10" s="16" t="s">
        <v>12</v>
      </c>
      <c r="C10" s="17">
        <v>184500000</v>
      </c>
      <c r="D10" s="11"/>
      <c r="E10" s="15"/>
      <c r="F10" s="119" t="s">
        <v>13</v>
      </c>
      <c r="G10" s="120"/>
      <c r="H10" s="117">
        <v>-24710033.63</v>
      </c>
      <c r="I10" s="118"/>
      <c r="K10" s="8"/>
    </row>
    <row r="11" spans="2:11" ht="12.75">
      <c r="B11" s="18"/>
      <c r="C11" s="19"/>
      <c r="D11" s="11"/>
      <c r="E11" s="15"/>
      <c r="F11" s="119" t="s">
        <v>12</v>
      </c>
      <c r="G11" s="120"/>
      <c r="H11" s="117">
        <v>143885986</v>
      </c>
      <c r="I11" s="118"/>
      <c r="K11" s="8"/>
    </row>
    <row r="12" spans="1:11" ht="12.75">
      <c r="A12" s="15"/>
      <c r="B12" s="18"/>
      <c r="C12" s="19"/>
      <c r="D12" s="20"/>
      <c r="E12" s="15"/>
      <c r="F12" s="119"/>
      <c r="G12" s="120"/>
      <c r="H12" s="136"/>
      <c r="I12" s="87"/>
      <c r="K12" s="8"/>
    </row>
    <row r="13" spans="1:11" ht="12.75">
      <c r="A13" s="15"/>
      <c r="B13" s="21" t="s">
        <v>14</v>
      </c>
      <c r="C13" s="22">
        <v>0.0165</v>
      </c>
      <c r="D13" s="11"/>
      <c r="E13" s="15"/>
      <c r="F13" s="121" t="s">
        <v>15</v>
      </c>
      <c r="G13" s="122"/>
      <c r="H13" s="137">
        <v>0.0505</v>
      </c>
      <c r="I13" s="138"/>
      <c r="K13" s="8"/>
    </row>
    <row r="14" spans="1:11" ht="12.75">
      <c r="A14" s="15"/>
      <c r="B14" s="16" t="s">
        <v>16</v>
      </c>
      <c r="C14" s="23" t="s">
        <v>17</v>
      </c>
      <c r="D14" s="11"/>
      <c r="E14" s="15"/>
      <c r="F14" s="8"/>
      <c r="G14" s="8"/>
      <c r="H14" s="8"/>
      <c r="I14" s="8"/>
      <c r="K14" s="8"/>
    </row>
    <row r="15" spans="1:11" ht="18" customHeight="1">
      <c r="A15" s="24"/>
      <c r="B15" s="25"/>
      <c r="C15" s="19"/>
      <c r="D15" s="11"/>
      <c r="E15" s="8"/>
      <c r="F15" s="92" t="s">
        <v>18</v>
      </c>
      <c r="G15" s="93"/>
      <c r="H15" s="125"/>
      <c r="I15" s="126"/>
      <c r="K15" s="8"/>
    </row>
    <row r="16" spans="1:11" ht="12.75">
      <c r="A16" s="15"/>
      <c r="B16" s="18"/>
      <c r="C16" s="19"/>
      <c r="D16" s="11"/>
      <c r="E16" s="8"/>
      <c r="F16" s="26"/>
      <c r="G16" s="27" t="s">
        <v>19</v>
      </c>
      <c r="H16" s="95" t="s">
        <v>20</v>
      </c>
      <c r="I16" s="96"/>
      <c r="K16" s="8"/>
    </row>
    <row r="17" spans="1:11" ht="12.75">
      <c r="A17" s="24"/>
      <c r="B17" s="9" t="s">
        <v>21</v>
      </c>
      <c r="C17" s="12" t="s">
        <v>22</v>
      </c>
      <c r="D17" s="28" t="s">
        <v>23</v>
      </c>
      <c r="E17" s="8"/>
      <c r="F17" s="29" t="s">
        <v>24</v>
      </c>
      <c r="G17" s="29" t="s">
        <v>25</v>
      </c>
      <c r="H17" s="128" t="s">
        <v>26</v>
      </c>
      <c r="I17" s="129"/>
      <c r="K17" s="8"/>
    </row>
    <row r="18" spans="1:11" ht="12.75">
      <c r="A18" s="15"/>
      <c r="B18" s="13" t="s">
        <v>27</v>
      </c>
      <c r="C18" s="30">
        <v>1.0063303595359752</v>
      </c>
      <c r="D18" s="31">
        <v>1.0266301264326814</v>
      </c>
      <c r="E18" s="8"/>
      <c r="F18" s="9" t="s">
        <v>28</v>
      </c>
      <c r="G18" s="32">
        <v>0.9802299222961941</v>
      </c>
      <c r="H18" s="130">
        <v>134363225.8</v>
      </c>
      <c r="I18" s="131"/>
      <c r="K18" s="8"/>
    </row>
    <row r="19" spans="1:11" ht="12.75">
      <c r="A19" s="15"/>
      <c r="B19" s="16" t="s">
        <v>29</v>
      </c>
      <c r="C19" s="33">
        <v>1.0063303595359752</v>
      </c>
      <c r="D19" s="34">
        <v>1.0266301264326814</v>
      </c>
      <c r="E19" s="8"/>
      <c r="F19" s="16" t="s">
        <v>30</v>
      </c>
      <c r="G19" s="35">
        <v>0.9802299222961941</v>
      </c>
      <c r="H19" s="134">
        <v>134363225.8</v>
      </c>
      <c r="I19" s="135"/>
      <c r="K19" s="8"/>
    </row>
    <row r="20" spans="1:11" ht="12.75">
      <c r="A20" s="8"/>
      <c r="K20" s="8"/>
    </row>
    <row r="21" spans="2:11" ht="12.75">
      <c r="B21" s="36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0" ht="18" customHeight="1">
      <c r="A23" s="92" t="s">
        <v>31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18"/>
      <c r="B24" s="38" t="s">
        <v>32</v>
      </c>
      <c r="C24" s="38"/>
      <c r="D24" s="38"/>
      <c r="E24" s="38"/>
      <c r="F24" s="38" t="s">
        <v>33</v>
      </c>
      <c r="G24" s="38" t="s">
        <v>20</v>
      </c>
      <c r="H24" s="27"/>
      <c r="I24" s="103" t="s">
        <v>34</v>
      </c>
      <c r="J24" s="104"/>
    </row>
    <row r="25" spans="1:10" ht="12.75">
      <c r="A25" s="18"/>
      <c r="B25" s="38" t="s">
        <v>35</v>
      </c>
      <c r="C25" s="38" t="s">
        <v>36</v>
      </c>
      <c r="D25" s="38" t="s">
        <v>37</v>
      </c>
      <c r="E25" s="38"/>
      <c r="F25" s="38" t="s">
        <v>38</v>
      </c>
      <c r="G25" s="38" t="s">
        <v>35</v>
      </c>
      <c r="H25" s="38" t="s">
        <v>39</v>
      </c>
      <c r="I25" s="27" t="s">
        <v>40</v>
      </c>
      <c r="J25" s="27" t="s">
        <v>41</v>
      </c>
    </row>
    <row r="26" spans="1:10" ht="12.75">
      <c r="A26" s="39" t="s">
        <v>42</v>
      </c>
      <c r="B26" s="38" t="s">
        <v>43</v>
      </c>
      <c r="C26" s="38" t="s">
        <v>30</v>
      </c>
      <c r="D26" s="38" t="s">
        <v>44</v>
      </c>
      <c r="E26" s="38" t="s">
        <v>45</v>
      </c>
      <c r="F26" s="38" t="s">
        <v>46</v>
      </c>
      <c r="G26" s="38" t="s">
        <v>43</v>
      </c>
      <c r="H26" s="29" t="s">
        <v>47</v>
      </c>
      <c r="I26" s="40" t="s">
        <v>48</v>
      </c>
      <c r="J26" s="40" t="s">
        <v>49</v>
      </c>
    </row>
    <row r="27" spans="1:10" ht="12.75">
      <c r="A27" s="9" t="s">
        <v>50</v>
      </c>
      <c r="B27" s="82">
        <v>20519063.48</v>
      </c>
      <c r="C27" s="42">
        <v>0.12257334244308371</v>
      </c>
      <c r="D27" s="83">
        <v>0</v>
      </c>
      <c r="E27" s="41">
        <v>-783765.6</v>
      </c>
      <c r="F27" s="41">
        <v>-15117494.11</v>
      </c>
      <c r="G27" s="41">
        <v>4617803.77</v>
      </c>
      <c r="H27" s="43">
        <v>1761</v>
      </c>
      <c r="I27" s="44">
        <v>0.0364</v>
      </c>
      <c r="J27" s="45">
        <v>97.17</v>
      </c>
    </row>
    <row r="28" spans="1:10" ht="12.75">
      <c r="A28" s="13" t="s">
        <v>51</v>
      </c>
      <c r="B28" s="80">
        <v>8908573.88</v>
      </c>
      <c r="C28" s="47">
        <v>0.05321654557660889</v>
      </c>
      <c r="D28" s="81">
        <v>0</v>
      </c>
      <c r="E28" s="46">
        <v>-773557.86</v>
      </c>
      <c r="F28" s="46">
        <v>-2060637.82</v>
      </c>
      <c r="G28" s="46">
        <v>6074378.2</v>
      </c>
      <c r="H28" s="48">
        <v>1799</v>
      </c>
      <c r="I28" s="49">
        <v>0.0346</v>
      </c>
      <c r="J28" s="50">
        <v>104.51</v>
      </c>
    </row>
    <row r="29" spans="1:10" ht="12.75">
      <c r="A29" s="13" t="s">
        <v>52</v>
      </c>
      <c r="B29" s="80">
        <v>0</v>
      </c>
      <c r="C29" s="47">
        <v>0</v>
      </c>
      <c r="D29" s="81">
        <v>0</v>
      </c>
      <c r="E29" s="46">
        <v>0</v>
      </c>
      <c r="F29" s="46">
        <v>0</v>
      </c>
      <c r="G29" s="46">
        <v>0</v>
      </c>
      <c r="H29" s="48">
        <v>0</v>
      </c>
      <c r="I29" s="49">
        <v>0</v>
      </c>
      <c r="J29" s="50">
        <v>0</v>
      </c>
    </row>
    <row r="30" spans="1:10" ht="12.75">
      <c r="A30" s="13" t="s">
        <v>53</v>
      </c>
      <c r="B30" s="80">
        <v>31675897.66</v>
      </c>
      <c r="C30" s="47">
        <v>0.18922016859374002</v>
      </c>
      <c r="D30" s="81">
        <v>11978555</v>
      </c>
      <c r="E30" s="46">
        <v>-5456002.97</v>
      </c>
      <c r="F30" s="46">
        <v>29526.05</v>
      </c>
      <c r="G30" s="46">
        <v>38227975.74</v>
      </c>
      <c r="H30" s="48">
        <v>7093</v>
      </c>
      <c r="I30" s="49">
        <v>0.042</v>
      </c>
      <c r="J30" s="50">
        <v>98.83</v>
      </c>
    </row>
    <row r="31" spans="1:10" ht="12.75">
      <c r="A31" s="13" t="s">
        <v>54</v>
      </c>
      <c r="B31" s="80">
        <v>0</v>
      </c>
      <c r="C31" s="47">
        <v>0</v>
      </c>
      <c r="D31" s="81">
        <v>0</v>
      </c>
      <c r="E31" s="46">
        <v>0</v>
      </c>
      <c r="F31" s="46">
        <v>0</v>
      </c>
      <c r="G31" s="46">
        <v>0</v>
      </c>
      <c r="H31" s="48">
        <v>0</v>
      </c>
      <c r="I31" s="49">
        <v>0</v>
      </c>
      <c r="J31" s="50">
        <v>0</v>
      </c>
    </row>
    <row r="32" spans="1:10" ht="12.75">
      <c r="A32" s="13" t="s">
        <v>55</v>
      </c>
      <c r="B32" s="80">
        <v>96520346.91</v>
      </c>
      <c r="C32" s="47">
        <v>0.5765770716610048</v>
      </c>
      <c r="D32" s="81">
        <v>0</v>
      </c>
      <c r="E32" s="46">
        <v>-3495604.39</v>
      </c>
      <c r="F32" s="46">
        <v>-7494693.12</v>
      </c>
      <c r="G32" s="46">
        <v>85530049.4</v>
      </c>
      <c r="H32" s="48">
        <v>6870</v>
      </c>
      <c r="I32" s="49">
        <v>0.0572</v>
      </c>
      <c r="J32" s="50">
        <v>214.17</v>
      </c>
    </row>
    <row r="33" spans="1:10" ht="12.75">
      <c r="A33" s="13" t="s">
        <v>56</v>
      </c>
      <c r="B33" s="80">
        <v>9778451</v>
      </c>
      <c r="C33" s="47">
        <v>0.05841287172556251</v>
      </c>
      <c r="D33" s="81">
        <v>0</v>
      </c>
      <c r="E33" s="46">
        <v>-275937.16</v>
      </c>
      <c r="F33" s="46">
        <v>-66734.63</v>
      </c>
      <c r="G33" s="46">
        <v>9435779</v>
      </c>
      <c r="H33" s="48">
        <v>2025</v>
      </c>
      <c r="I33" s="49">
        <v>0.0412</v>
      </c>
      <c r="J33" s="50">
        <v>325.5</v>
      </c>
    </row>
    <row r="34" spans="1:10" ht="12.75">
      <c r="A34" s="16" t="s">
        <v>57</v>
      </c>
      <c r="B34" s="84">
        <v>167402332.93</v>
      </c>
      <c r="C34" s="52">
        <v>1</v>
      </c>
      <c r="D34" s="85">
        <v>11978555</v>
      </c>
      <c r="E34" s="51">
        <v>-10784867.98</v>
      </c>
      <c r="F34" s="51">
        <v>-24710033.63</v>
      </c>
      <c r="G34" s="51">
        <f>SUM(G27:G33)</f>
        <v>143885986.11</v>
      </c>
      <c r="H34" s="53">
        <v>19548</v>
      </c>
      <c r="I34" s="54">
        <v>0.0505</v>
      </c>
      <c r="J34" s="55">
        <v>182.60847092620705</v>
      </c>
    </row>
    <row r="35" spans="1:1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9" ht="18" customHeight="1">
      <c r="B38" s="92" t="s">
        <v>58</v>
      </c>
      <c r="C38" s="93"/>
      <c r="D38" s="93"/>
      <c r="E38" s="93"/>
      <c r="F38" s="93"/>
      <c r="G38" s="93"/>
      <c r="H38" s="93"/>
      <c r="I38" s="94"/>
    </row>
    <row r="39" spans="2:9" ht="12.75">
      <c r="B39" s="18"/>
      <c r="C39" s="38" t="s">
        <v>32</v>
      </c>
      <c r="D39" s="38"/>
      <c r="E39" s="38" t="s">
        <v>59</v>
      </c>
      <c r="F39" s="38" t="s">
        <v>20</v>
      </c>
      <c r="G39" s="27"/>
      <c r="H39" s="95"/>
      <c r="I39" s="96"/>
    </row>
    <row r="40" spans="2:9" ht="12.75">
      <c r="B40" s="18"/>
      <c r="C40" s="38" t="s">
        <v>35</v>
      </c>
      <c r="D40" s="38" t="s">
        <v>36</v>
      </c>
      <c r="E40" s="38" t="s">
        <v>60</v>
      </c>
      <c r="F40" s="38" t="s">
        <v>35</v>
      </c>
      <c r="G40" s="38" t="s">
        <v>36</v>
      </c>
      <c r="H40" s="86" t="s">
        <v>39</v>
      </c>
      <c r="I40" s="87"/>
    </row>
    <row r="41" spans="2:9" ht="12.75">
      <c r="B41" s="38" t="s">
        <v>61</v>
      </c>
      <c r="C41" s="56" t="s">
        <v>43</v>
      </c>
      <c r="D41" s="38" t="s">
        <v>30</v>
      </c>
      <c r="E41" s="38" t="s">
        <v>62</v>
      </c>
      <c r="F41" s="38" t="s">
        <v>43</v>
      </c>
      <c r="G41" s="29" t="s">
        <v>30</v>
      </c>
      <c r="H41" s="88" t="s">
        <v>47</v>
      </c>
      <c r="I41" s="89"/>
    </row>
    <row r="42" spans="2:9" ht="12.75">
      <c r="B42" s="9" t="s">
        <v>63</v>
      </c>
      <c r="C42" s="41">
        <v>86791396.97</v>
      </c>
      <c r="D42" s="42">
        <v>0.5506233948009455</v>
      </c>
      <c r="E42" s="41">
        <v>-15132770.92</v>
      </c>
      <c r="F42" s="41">
        <v>71658626.05</v>
      </c>
      <c r="G42" s="47">
        <v>0.5329752001897083</v>
      </c>
      <c r="H42" s="101">
        <v>11425</v>
      </c>
      <c r="I42" s="102"/>
    </row>
    <row r="43" spans="2:9" ht="12.75">
      <c r="B43" s="13" t="s">
        <v>64</v>
      </c>
      <c r="C43" s="46">
        <v>9435970.41</v>
      </c>
      <c r="D43" s="47">
        <v>0.059863837221002275</v>
      </c>
      <c r="E43" s="46">
        <v>-2070551.4</v>
      </c>
      <c r="F43" s="46">
        <v>7365419.01</v>
      </c>
      <c r="G43" s="47">
        <v>0.05478176023911965</v>
      </c>
      <c r="H43" s="90">
        <v>1454</v>
      </c>
      <c r="I43" s="91"/>
    </row>
    <row r="44" spans="2:9" ht="12.75">
      <c r="B44" s="13" t="s">
        <v>65</v>
      </c>
      <c r="C44" s="46">
        <v>3262386.34</v>
      </c>
      <c r="D44" s="47">
        <v>0.02069728457422975</v>
      </c>
      <c r="E44" s="46">
        <v>-588390.19</v>
      </c>
      <c r="F44" s="46">
        <v>2673996.15</v>
      </c>
      <c r="G44" s="47">
        <v>0.01988837509050677</v>
      </c>
      <c r="H44" s="90">
        <v>494</v>
      </c>
      <c r="I44" s="91"/>
    </row>
    <row r="45" spans="2:9" ht="12.75">
      <c r="B45" s="13" t="s">
        <v>66</v>
      </c>
      <c r="C45" s="46">
        <v>2132329.95</v>
      </c>
      <c r="D45" s="47">
        <v>0.013527962412110609</v>
      </c>
      <c r="E45" s="46">
        <v>-611728.98</v>
      </c>
      <c r="F45" s="46">
        <v>1520600.97</v>
      </c>
      <c r="G45" s="47">
        <v>0.01130977038031578</v>
      </c>
      <c r="H45" s="90">
        <v>205</v>
      </c>
      <c r="I45" s="91"/>
    </row>
    <row r="46" spans="2:9" ht="12.75">
      <c r="B46" s="13" t="s">
        <v>67</v>
      </c>
      <c r="C46" s="46">
        <v>56001798.26</v>
      </c>
      <c r="D46" s="47">
        <v>0.35528752099171185</v>
      </c>
      <c r="E46" s="46">
        <v>-4770233.33</v>
      </c>
      <c r="F46" s="46">
        <v>51231564.93</v>
      </c>
      <c r="G46" s="47">
        <v>0.3810448941003493</v>
      </c>
      <c r="H46" s="90">
        <v>3945</v>
      </c>
      <c r="I46" s="91"/>
    </row>
    <row r="47" spans="2:9" ht="12.75">
      <c r="B47" s="16" t="s">
        <v>57</v>
      </c>
      <c r="C47" s="51">
        <v>157623881.93</v>
      </c>
      <c r="D47" s="52">
        <v>1</v>
      </c>
      <c r="E47" s="51">
        <v>-23173674.82</v>
      </c>
      <c r="F47" s="51">
        <v>134450207.11</v>
      </c>
      <c r="G47" s="52">
        <v>1</v>
      </c>
      <c r="H47" s="99">
        <v>17523</v>
      </c>
      <c r="I47" s="100"/>
    </row>
    <row r="48" spans="1:11" ht="12.75">
      <c r="A48" s="15"/>
      <c r="B48" s="15" t="s">
        <v>68</v>
      </c>
      <c r="C48" s="57"/>
      <c r="D48" s="57"/>
      <c r="E48" s="57"/>
      <c r="F48" s="57"/>
      <c r="G48" s="57"/>
      <c r="H48" s="57"/>
      <c r="I48" s="57"/>
      <c r="J48" s="57"/>
      <c r="K48" s="8"/>
    </row>
    <row r="49" spans="1:11" ht="12.75">
      <c r="A49" s="58"/>
      <c r="B49" s="15"/>
      <c r="C49" s="15"/>
      <c r="D49" s="59"/>
      <c r="E49" s="15"/>
      <c r="F49" s="60"/>
      <c r="H49" s="15"/>
      <c r="I49" s="15"/>
      <c r="J49" s="15"/>
      <c r="K49" s="8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8"/>
    </row>
    <row r="51" spans="2:11" ht="18" customHeight="1">
      <c r="B51" s="92" t="s">
        <v>69</v>
      </c>
      <c r="C51" s="93"/>
      <c r="D51" s="93"/>
      <c r="E51" s="93"/>
      <c r="F51" s="93"/>
      <c r="G51" s="93"/>
      <c r="H51" s="93"/>
      <c r="I51" s="94"/>
      <c r="K51" s="8"/>
    </row>
    <row r="52" spans="2:11" ht="12.75">
      <c r="B52" s="61"/>
      <c r="C52" s="27" t="s">
        <v>32</v>
      </c>
      <c r="D52" s="27"/>
      <c r="E52" s="27" t="s">
        <v>59</v>
      </c>
      <c r="F52" s="27" t="s">
        <v>20</v>
      </c>
      <c r="G52" s="27"/>
      <c r="H52" s="95"/>
      <c r="I52" s="96"/>
      <c r="K52" s="8"/>
    </row>
    <row r="53" spans="2:11" ht="12.75">
      <c r="B53" s="62"/>
      <c r="C53" s="38" t="s">
        <v>35</v>
      </c>
      <c r="D53" s="38" t="s">
        <v>36</v>
      </c>
      <c r="E53" s="38" t="s">
        <v>60</v>
      </c>
      <c r="F53" s="38" t="s">
        <v>35</v>
      </c>
      <c r="G53" s="38" t="s">
        <v>36</v>
      </c>
      <c r="H53" s="86" t="s">
        <v>39</v>
      </c>
      <c r="I53" s="87"/>
      <c r="K53" s="8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88" t="s">
        <v>47</v>
      </c>
      <c r="I54" s="89"/>
      <c r="K54" s="8"/>
    </row>
    <row r="55" spans="2:11" ht="12.75">
      <c r="B55" s="9" t="s">
        <v>71</v>
      </c>
      <c r="C55" s="41">
        <v>5382766.14</v>
      </c>
      <c r="D55" s="42">
        <v>0.034149432649999444</v>
      </c>
      <c r="E55" s="41">
        <v>-3265318.35</v>
      </c>
      <c r="F55" s="41">
        <v>2117447.79</v>
      </c>
      <c r="G55" s="42">
        <v>0.015748936617610537</v>
      </c>
      <c r="H55" s="101">
        <v>627</v>
      </c>
      <c r="I55" s="102"/>
      <c r="K55" s="8"/>
    </row>
    <row r="56" spans="2:11" ht="12.75">
      <c r="B56" s="13" t="s">
        <v>72</v>
      </c>
      <c r="C56" s="46">
        <v>4059465.37</v>
      </c>
      <c r="D56" s="47">
        <v>0.02575412634363864</v>
      </c>
      <c r="E56" s="46">
        <v>9142278.86</v>
      </c>
      <c r="F56" s="46">
        <v>13201744.23</v>
      </c>
      <c r="G56" s="47">
        <v>0.09819058306990211</v>
      </c>
      <c r="H56" s="90">
        <v>2701</v>
      </c>
      <c r="I56" s="91"/>
      <c r="K56" s="8"/>
    </row>
    <row r="57" spans="2:11" ht="12.75">
      <c r="B57" s="13" t="s">
        <v>73</v>
      </c>
      <c r="C57" s="46">
        <v>23777037.53</v>
      </c>
      <c r="D57" s="47">
        <v>0.15084666891124573</v>
      </c>
      <c r="E57" s="46">
        <v>-4284045.12</v>
      </c>
      <c r="F57" s="46">
        <v>19492992.41</v>
      </c>
      <c r="G57" s="47">
        <v>0.1449829853668568</v>
      </c>
      <c r="H57" s="90">
        <v>2002</v>
      </c>
      <c r="I57" s="91"/>
      <c r="K57" s="8"/>
    </row>
    <row r="58" spans="2:11" ht="12.75">
      <c r="B58" s="13" t="s">
        <v>74</v>
      </c>
      <c r="C58" s="46">
        <v>5064942.57</v>
      </c>
      <c r="D58" s="47">
        <v>0.03213309117871692</v>
      </c>
      <c r="E58" s="46">
        <v>-946222.09</v>
      </c>
      <c r="F58" s="46">
        <v>4118720.48</v>
      </c>
      <c r="G58" s="47">
        <v>0.030633797957858717</v>
      </c>
      <c r="H58" s="90">
        <v>313</v>
      </c>
      <c r="I58" s="91"/>
      <c r="K58" s="8"/>
    </row>
    <row r="59" spans="2:11" ht="12.75">
      <c r="B59" s="13" t="s">
        <v>75</v>
      </c>
      <c r="C59" s="46">
        <v>118783266.3</v>
      </c>
      <c r="D59" s="47">
        <v>0.7535867334668934</v>
      </c>
      <c r="E59" s="46">
        <v>-23611607.4</v>
      </c>
      <c r="F59" s="46">
        <v>95171658.9</v>
      </c>
      <c r="G59" s="47">
        <v>0.7078580312050811</v>
      </c>
      <c r="H59" s="90">
        <v>11822</v>
      </c>
      <c r="I59" s="91"/>
      <c r="K59" s="8"/>
    </row>
    <row r="60" spans="2:11" ht="12.75">
      <c r="B60" s="13" t="s">
        <v>76</v>
      </c>
      <c r="C60" s="46">
        <v>556404.02</v>
      </c>
      <c r="D60" s="47">
        <v>0.0035299474495057563</v>
      </c>
      <c r="E60" s="46">
        <v>-208760.72</v>
      </c>
      <c r="F60" s="46">
        <v>347643.3</v>
      </c>
      <c r="G60" s="47">
        <v>0.0025856657826906636</v>
      </c>
      <c r="H60" s="90">
        <v>58</v>
      </c>
      <c r="I60" s="91"/>
      <c r="K60" s="8"/>
    </row>
    <row r="61" spans="2:11" ht="12.75">
      <c r="B61" s="16" t="s">
        <v>57</v>
      </c>
      <c r="C61" s="51">
        <v>157623881.93</v>
      </c>
      <c r="D61" s="52">
        <v>1</v>
      </c>
      <c r="E61" s="51">
        <v>-23173674.82</v>
      </c>
      <c r="F61" s="46">
        <v>134450207.11</v>
      </c>
      <c r="G61" s="47">
        <v>1</v>
      </c>
      <c r="H61" s="90">
        <v>17523</v>
      </c>
      <c r="I61" s="91"/>
      <c r="K61" s="8"/>
    </row>
    <row r="62" spans="1:11" ht="12.75">
      <c r="A62" s="15"/>
      <c r="B62" s="15"/>
      <c r="C62" s="15"/>
      <c r="D62" s="15"/>
      <c r="E62" s="15"/>
      <c r="F62" s="63">
        <v>119131015.09</v>
      </c>
      <c r="G62" s="64" t="s">
        <v>77</v>
      </c>
      <c r="H62" s="64"/>
      <c r="I62" s="65"/>
      <c r="K62" s="8"/>
    </row>
    <row r="63" spans="1:1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8"/>
    </row>
    <row r="64" spans="1:11" ht="12.75">
      <c r="A64" s="8"/>
      <c r="B64" s="8"/>
      <c r="C64" s="66"/>
      <c r="D64" s="8"/>
      <c r="E64" s="8"/>
      <c r="F64" s="8"/>
      <c r="G64" s="8"/>
      <c r="H64" s="8"/>
      <c r="I64" s="8"/>
      <c r="J64" s="8"/>
      <c r="K64" s="7"/>
    </row>
    <row r="65" spans="2:11" ht="18" customHeight="1">
      <c r="B65" s="92" t="s">
        <v>78</v>
      </c>
      <c r="C65" s="93"/>
      <c r="D65" s="93"/>
      <c r="E65" s="93"/>
      <c r="F65" s="93"/>
      <c r="G65" s="93"/>
      <c r="H65" s="93"/>
      <c r="I65" s="94"/>
      <c r="K65" s="8"/>
    </row>
    <row r="66" spans="2:11" ht="12.75">
      <c r="B66" s="6" t="s">
        <v>79</v>
      </c>
      <c r="C66" s="67" t="s">
        <v>80</v>
      </c>
      <c r="D66" s="68" t="s">
        <v>81</v>
      </c>
      <c r="E66" s="68" t="s">
        <v>82</v>
      </c>
      <c r="F66" s="68" t="s">
        <v>83</v>
      </c>
      <c r="G66" s="68" t="s">
        <v>84</v>
      </c>
      <c r="H66" s="103" t="s">
        <v>85</v>
      </c>
      <c r="I66" s="104"/>
      <c r="K66" s="8"/>
    </row>
    <row r="67" spans="2:11" ht="12.75">
      <c r="B67" s="9" t="s">
        <v>86</v>
      </c>
      <c r="C67" s="69">
        <v>9411911.3</v>
      </c>
      <c r="D67" s="70">
        <v>2681328.71</v>
      </c>
      <c r="E67" s="70">
        <v>1611037.44</v>
      </c>
      <c r="F67" s="70">
        <v>1210519.83</v>
      </c>
      <c r="G67" s="70">
        <v>355335.96</v>
      </c>
      <c r="H67" s="113">
        <v>865763.18</v>
      </c>
      <c r="I67" s="114"/>
      <c r="K67" s="8"/>
    </row>
    <row r="68" spans="2:11" ht="12.75">
      <c r="B68" s="13" t="s">
        <v>87</v>
      </c>
      <c r="C68" s="71">
        <v>0.07900471000679023</v>
      </c>
      <c r="D68" s="71">
        <v>0.022507394132202554</v>
      </c>
      <c r="E68" s="71">
        <v>0.013523241103778963</v>
      </c>
      <c r="F68" s="71">
        <v>0.010161248345659506</v>
      </c>
      <c r="G68" s="71">
        <v>0.0029827325800217018</v>
      </c>
      <c r="H68" s="115">
        <v>0.007267319760063668</v>
      </c>
      <c r="I68" s="116"/>
      <c r="K68" s="8"/>
    </row>
    <row r="69" spans="2:11" ht="12.75">
      <c r="B69" s="16" t="s">
        <v>88</v>
      </c>
      <c r="C69" s="72">
        <v>1040</v>
      </c>
      <c r="D69" s="72">
        <v>283</v>
      </c>
      <c r="E69" s="72">
        <v>187</v>
      </c>
      <c r="F69" s="72">
        <v>141</v>
      </c>
      <c r="G69" s="72">
        <v>71</v>
      </c>
      <c r="H69" s="111">
        <v>83</v>
      </c>
      <c r="I69" s="112"/>
      <c r="K69" s="8"/>
    </row>
    <row r="70" spans="2:11" ht="12.75">
      <c r="B70" s="18" t="s">
        <v>89</v>
      </c>
      <c r="C70" s="19" t="s">
        <v>89</v>
      </c>
      <c r="D70" s="19" t="s">
        <v>89</v>
      </c>
      <c r="E70" s="19" t="s">
        <v>89</v>
      </c>
      <c r="F70" s="19" t="s">
        <v>89</v>
      </c>
      <c r="G70" s="19" t="s">
        <v>89</v>
      </c>
      <c r="H70" s="19" t="s">
        <v>89</v>
      </c>
      <c r="I70" s="11" t="s">
        <v>89</v>
      </c>
      <c r="K70" s="8"/>
    </row>
    <row r="71" spans="2:11" ht="12.75">
      <c r="B71" s="68" t="s">
        <v>79</v>
      </c>
      <c r="C71" s="68" t="s">
        <v>90</v>
      </c>
      <c r="D71" s="68" t="s">
        <v>91</v>
      </c>
      <c r="E71" s="68" t="s">
        <v>92</v>
      </c>
      <c r="F71" s="68" t="s">
        <v>93</v>
      </c>
      <c r="G71" s="68" t="s">
        <v>30</v>
      </c>
      <c r="H71" s="86" t="s">
        <v>89</v>
      </c>
      <c r="I71" s="87"/>
      <c r="K71" s="8"/>
    </row>
    <row r="72" spans="2:11" ht="12.75">
      <c r="B72" s="13" t="s">
        <v>86</v>
      </c>
      <c r="C72" s="46">
        <v>211054.36</v>
      </c>
      <c r="D72" s="46">
        <v>213866.62</v>
      </c>
      <c r="E72" s="46">
        <v>243025.79</v>
      </c>
      <c r="F72" s="46">
        <v>57213.34</v>
      </c>
      <c r="G72" s="73">
        <v>16861056.53</v>
      </c>
      <c r="H72" s="97" t="s">
        <v>89</v>
      </c>
      <c r="I72" s="98"/>
      <c r="K72" s="8"/>
    </row>
    <row r="73" spans="2:11" ht="12.75">
      <c r="B73" s="13" t="s">
        <v>87</v>
      </c>
      <c r="C73" s="47">
        <v>0.0017716155598989447</v>
      </c>
      <c r="D73" s="47">
        <v>0.0017952220069511705</v>
      </c>
      <c r="E73" s="47">
        <v>0.0020399875701252197</v>
      </c>
      <c r="F73" s="47">
        <v>0.0004802556240856085</v>
      </c>
      <c r="G73" s="74">
        <v>0.14153372668957756</v>
      </c>
      <c r="H73" s="105" t="s">
        <v>89</v>
      </c>
      <c r="I73" s="106"/>
      <c r="K73" s="8"/>
    </row>
    <row r="74" spans="2:11" ht="12.75">
      <c r="B74" s="16" t="s">
        <v>88</v>
      </c>
      <c r="C74" s="53">
        <v>35</v>
      </c>
      <c r="D74" s="53">
        <v>30</v>
      </c>
      <c r="E74" s="53">
        <v>29</v>
      </c>
      <c r="F74" s="53">
        <v>17</v>
      </c>
      <c r="G74" s="75">
        <v>1916</v>
      </c>
      <c r="H74" s="109" t="s">
        <v>89</v>
      </c>
      <c r="I74" s="110"/>
      <c r="K74" s="8"/>
    </row>
    <row r="75" spans="1:11" ht="12.75">
      <c r="A75" s="8"/>
      <c r="B75" s="8" t="s">
        <v>108</v>
      </c>
      <c r="C75" s="8"/>
      <c r="D75" s="8"/>
      <c r="E75" s="8"/>
      <c r="F75" s="8"/>
      <c r="G75" s="8"/>
      <c r="H75" s="8"/>
      <c r="I75" s="8"/>
      <c r="K75" s="8"/>
    </row>
    <row r="76" spans="1:11" ht="12.75">
      <c r="A76" s="8"/>
      <c r="B76" s="8"/>
      <c r="C76" s="8"/>
      <c r="D76" s="8"/>
      <c r="E76" s="8"/>
      <c r="F76" s="8"/>
      <c r="G76" s="8"/>
      <c r="H76" s="8"/>
      <c r="I76" s="8"/>
      <c r="K76" s="8"/>
    </row>
    <row r="77" spans="1:11" ht="12.75">
      <c r="A77" s="8"/>
      <c r="B77" s="8"/>
      <c r="C77" s="8"/>
      <c r="D77" s="8"/>
      <c r="E77" s="8"/>
      <c r="F77" s="8"/>
      <c r="G77" s="8"/>
      <c r="H77" s="8"/>
      <c r="I77" s="76"/>
      <c r="K77" s="8"/>
    </row>
    <row r="78" spans="1:11" ht="12.75">
      <c r="A78" s="8"/>
      <c r="B78" s="8"/>
      <c r="C78" s="8"/>
      <c r="D78" s="8"/>
      <c r="E78" s="8"/>
      <c r="F78" s="8"/>
      <c r="G78" s="8"/>
      <c r="H78" s="8"/>
      <c r="I78" s="8"/>
      <c r="K78" s="8"/>
    </row>
    <row r="79" spans="7:11" ht="12.75">
      <c r="G79" s="77"/>
      <c r="H79" s="77"/>
      <c r="I79" s="77"/>
      <c r="J79" s="77"/>
      <c r="K79" s="77"/>
    </row>
    <row r="80" spans="1:10" ht="18" customHeight="1">
      <c r="A80" s="107" t="s">
        <v>0</v>
      </c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>
      <c r="A81" s="108" t="s">
        <v>107</v>
      </c>
      <c r="B81" s="108"/>
      <c r="C81" s="108"/>
      <c r="D81" s="108"/>
      <c r="E81" s="108"/>
      <c r="F81" s="108"/>
      <c r="G81" s="108"/>
      <c r="H81" s="108"/>
      <c r="I81" s="108"/>
      <c r="J81" s="108"/>
    </row>
    <row r="82" spans="1:10" ht="24" customHeight="1">
      <c r="A82" s="107" t="s">
        <v>2</v>
      </c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24" customHeight="1">
      <c r="A83" s="107" t="s">
        <v>95</v>
      </c>
      <c r="B83" s="107"/>
      <c r="C83" s="107"/>
      <c r="D83" s="107"/>
      <c r="E83" s="107"/>
      <c r="F83" s="107"/>
      <c r="G83" s="107"/>
      <c r="H83" s="107"/>
      <c r="I83" s="107"/>
      <c r="J83" s="107"/>
    </row>
    <row r="85" spans="2:9" ht="15">
      <c r="B85" s="92" t="s">
        <v>96</v>
      </c>
      <c r="C85" s="93"/>
      <c r="D85" s="93"/>
      <c r="E85" s="93"/>
      <c r="F85" s="93"/>
      <c r="G85" s="93"/>
      <c r="H85" s="93"/>
      <c r="I85" s="94"/>
    </row>
    <row r="86" spans="2:9" ht="12.75">
      <c r="B86" s="18"/>
      <c r="C86" s="38" t="s">
        <v>32</v>
      </c>
      <c r="D86" s="38"/>
      <c r="E86" s="38" t="s">
        <v>59</v>
      </c>
      <c r="F86" s="38" t="s">
        <v>20</v>
      </c>
      <c r="G86" s="27"/>
      <c r="H86" s="95"/>
      <c r="I86" s="96"/>
    </row>
    <row r="87" spans="2:9" ht="12.75">
      <c r="B87" s="18"/>
      <c r="C87" s="38" t="s">
        <v>35</v>
      </c>
      <c r="D87" s="38" t="s">
        <v>36</v>
      </c>
      <c r="E87" s="38" t="s">
        <v>60</v>
      </c>
      <c r="F87" s="38" t="s">
        <v>35</v>
      </c>
      <c r="G87" s="38" t="s">
        <v>36</v>
      </c>
      <c r="H87" s="86" t="s">
        <v>39</v>
      </c>
      <c r="I87" s="87"/>
    </row>
    <row r="88" spans="2:9" ht="12.75">
      <c r="B88" s="38" t="s">
        <v>61</v>
      </c>
      <c r="C88" s="56" t="s">
        <v>43</v>
      </c>
      <c r="D88" s="38" t="s">
        <v>30</v>
      </c>
      <c r="E88" s="38" t="s">
        <v>62</v>
      </c>
      <c r="F88" s="38" t="s">
        <v>43</v>
      </c>
      <c r="G88" s="29" t="s">
        <v>30</v>
      </c>
      <c r="H88" s="88" t="s">
        <v>47</v>
      </c>
      <c r="I88" s="89"/>
    </row>
    <row r="89" spans="2:12" ht="12.75">
      <c r="B89" s="9" t="s">
        <v>63</v>
      </c>
      <c r="C89" s="41">
        <v>9778451</v>
      </c>
      <c r="D89" s="42">
        <v>1</v>
      </c>
      <c r="E89" s="41">
        <v>-342672</v>
      </c>
      <c r="F89" s="41">
        <v>9435779</v>
      </c>
      <c r="G89" s="47">
        <v>1</v>
      </c>
      <c r="H89" s="101">
        <v>2024</v>
      </c>
      <c r="I89" s="102"/>
      <c r="L89" s="78"/>
    </row>
    <row r="90" spans="2:9" ht="12.75">
      <c r="B90" s="13" t="s">
        <v>64</v>
      </c>
      <c r="C90" s="46">
        <v>0</v>
      </c>
      <c r="D90" s="47">
        <v>0</v>
      </c>
      <c r="E90" s="46">
        <v>0</v>
      </c>
      <c r="F90" s="46">
        <v>0</v>
      </c>
      <c r="G90" s="47">
        <v>0</v>
      </c>
      <c r="H90" s="90">
        <v>0</v>
      </c>
      <c r="I90" s="91"/>
    </row>
    <row r="91" spans="2:9" ht="12.75">
      <c r="B91" s="13" t="s">
        <v>65</v>
      </c>
      <c r="C91" s="46">
        <v>0</v>
      </c>
      <c r="D91" s="47">
        <v>0</v>
      </c>
      <c r="E91" s="46">
        <v>0</v>
      </c>
      <c r="F91" s="46">
        <v>0</v>
      </c>
      <c r="G91" s="47">
        <v>0</v>
      </c>
      <c r="H91" s="90">
        <v>0</v>
      </c>
      <c r="I91" s="91"/>
    </row>
    <row r="92" spans="2:9" ht="12.75">
      <c r="B92" s="13" t="s">
        <v>66</v>
      </c>
      <c r="C92" s="46">
        <v>0</v>
      </c>
      <c r="D92" s="47">
        <v>0</v>
      </c>
      <c r="E92" s="46">
        <v>0</v>
      </c>
      <c r="F92" s="46">
        <v>0</v>
      </c>
      <c r="G92" s="47">
        <v>0</v>
      </c>
      <c r="H92" s="90">
        <v>0</v>
      </c>
      <c r="I92" s="91"/>
    </row>
    <row r="93" spans="2:9" ht="12.75">
      <c r="B93" s="13" t="s">
        <v>67</v>
      </c>
      <c r="C93" s="46">
        <v>0</v>
      </c>
      <c r="D93" s="47">
        <v>0</v>
      </c>
      <c r="E93" s="46">
        <v>0</v>
      </c>
      <c r="F93" s="46">
        <v>0</v>
      </c>
      <c r="G93" s="47">
        <v>0</v>
      </c>
      <c r="H93" s="90">
        <v>0</v>
      </c>
      <c r="I93" s="91"/>
    </row>
    <row r="94" spans="2:9" ht="12.75">
      <c r="B94" s="16" t="s">
        <v>57</v>
      </c>
      <c r="C94" s="51">
        <v>9778451</v>
      </c>
      <c r="D94" s="52">
        <v>1</v>
      </c>
      <c r="E94" s="51">
        <v>-342671.79</v>
      </c>
      <c r="F94" s="51">
        <v>9435779</v>
      </c>
      <c r="G94" s="52">
        <v>1</v>
      </c>
      <c r="H94" s="99">
        <v>2025</v>
      </c>
      <c r="I94" s="100"/>
    </row>
    <row r="98" spans="2:9" ht="15">
      <c r="B98" s="92" t="s">
        <v>97</v>
      </c>
      <c r="C98" s="93"/>
      <c r="D98" s="93"/>
      <c r="E98" s="93"/>
      <c r="F98" s="93"/>
      <c r="G98" s="93"/>
      <c r="H98" s="93"/>
      <c r="I98" s="94"/>
    </row>
    <row r="99" spans="2:9" ht="12.75">
      <c r="B99" s="61"/>
      <c r="C99" s="27" t="s">
        <v>32</v>
      </c>
      <c r="D99" s="27"/>
      <c r="E99" s="27" t="s">
        <v>59</v>
      </c>
      <c r="F99" s="27" t="s">
        <v>20</v>
      </c>
      <c r="G99" s="27"/>
      <c r="H99" s="95"/>
      <c r="I99" s="96"/>
    </row>
    <row r="100" spans="2:9" ht="12.75">
      <c r="B100" s="62"/>
      <c r="C100" s="38" t="s">
        <v>35</v>
      </c>
      <c r="D100" s="38" t="s">
        <v>36</v>
      </c>
      <c r="E100" s="38" t="s">
        <v>60</v>
      </c>
      <c r="F100" s="38" t="s">
        <v>35</v>
      </c>
      <c r="G100" s="38" t="s">
        <v>36</v>
      </c>
      <c r="H100" s="86" t="s">
        <v>39</v>
      </c>
      <c r="I100" s="87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88" t="s">
        <v>47</v>
      </c>
      <c r="I101" s="89"/>
    </row>
    <row r="102" spans="2:9" ht="12.75">
      <c r="B102" s="9" t="s">
        <v>71</v>
      </c>
      <c r="C102" s="41">
        <v>0</v>
      </c>
      <c r="D102" s="42">
        <v>0</v>
      </c>
      <c r="E102" s="41">
        <v>0</v>
      </c>
      <c r="F102" s="41">
        <v>0</v>
      </c>
      <c r="G102" s="42">
        <v>0</v>
      </c>
      <c r="H102" s="101">
        <v>0</v>
      </c>
      <c r="I102" s="102"/>
    </row>
    <row r="103" spans="2:9" ht="12.75">
      <c r="B103" s="13" t="s">
        <v>72</v>
      </c>
      <c r="C103" s="46">
        <v>0</v>
      </c>
      <c r="D103" s="47">
        <v>0</v>
      </c>
      <c r="E103" s="46">
        <v>0</v>
      </c>
      <c r="F103" s="46">
        <v>0</v>
      </c>
      <c r="G103" s="47">
        <v>0</v>
      </c>
      <c r="H103" s="90">
        <v>0</v>
      </c>
      <c r="I103" s="91"/>
    </row>
    <row r="104" spans="2:9" ht="12.75">
      <c r="B104" s="13" t="s">
        <v>73</v>
      </c>
      <c r="C104" s="46">
        <v>0</v>
      </c>
      <c r="D104" s="47">
        <v>0</v>
      </c>
      <c r="E104" s="46">
        <v>0</v>
      </c>
      <c r="F104" s="46">
        <v>0</v>
      </c>
      <c r="G104" s="47">
        <v>0</v>
      </c>
      <c r="H104" s="90">
        <v>0</v>
      </c>
      <c r="I104" s="91"/>
    </row>
    <row r="105" spans="2:9" ht="12.75">
      <c r="B105" s="13" t="s">
        <v>74</v>
      </c>
      <c r="C105" s="46">
        <v>390431.79</v>
      </c>
      <c r="D105" s="47">
        <v>0.03992777485922872</v>
      </c>
      <c r="E105" s="46">
        <v>50369.75</v>
      </c>
      <c r="F105" s="46">
        <v>440801.54</v>
      </c>
      <c r="G105" s="47">
        <v>0.04671596695937876</v>
      </c>
      <c r="H105" s="90">
        <v>83</v>
      </c>
      <c r="I105" s="91"/>
    </row>
    <row r="106" spans="2:9" ht="12.75">
      <c r="B106" s="13" t="s">
        <v>75</v>
      </c>
      <c r="C106" s="46">
        <v>9388019</v>
      </c>
      <c r="D106" s="47">
        <v>0.9600722036649773</v>
      </c>
      <c r="E106" s="46">
        <v>-393041.53</v>
      </c>
      <c r="F106" s="46">
        <v>8994977</v>
      </c>
      <c r="G106" s="47">
        <v>0.9532839842900094</v>
      </c>
      <c r="H106" s="90">
        <v>1942</v>
      </c>
      <c r="I106" s="91"/>
    </row>
    <row r="107" spans="2:9" ht="12.75">
      <c r="B107" s="13" t="s">
        <v>76</v>
      </c>
      <c r="C107" s="46">
        <v>0</v>
      </c>
      <c r="D107" s="47">
        <v>0</v>
      </c>
      <c r="E107" s="46">
        <v>0</v>
      </c>
      <c r="F107" s="46">
        <v>0</v>
      </c>
      <c r="G107" s="47">
        <v>0</v>
      </c>
      <c r="H107" s="90">
        <v>0</v>
      </c>
      <c r="I107" s="91"/>
    </row>
    <row r="108" spans="2:9" ht="12.75">
      <c r="B108" s="16" t="s">
        <v>57</v>
      </c>
      <c r="C108" s="51">
        <v>9778451</v>
      </c>
      <c r="D108" s="52">
        <v>1</v>
      </c>
      <c r="E108" s="51">
        <v>-342671.78</v>
      </c>
      <c r="F108" s="51">
        <v>9435779</v>
      </c>
      <c r="G108" s="47">
        <v>1</v>
      </c>
      <c r="H108" s="90">
        <v>2025</v>
      </c>
      <c r="I108" s="91"/>
    </row>
    <row r="109" spans="2:9" ht="12.75">
      <c r="B109" s="15"/>
      <c r="C109" s="15"/>
      <c r="D109" s="15"/>
      <c r="E109" s="15"/>
      <c r="F109" s="63">
        <v>9435779</v>
      </c>
      <c r="G109" s="64" t="s">
        <v>77</v>
      </c>
      <c r="H109" s="64"/>
      <c r="I109" s="65"/>
    </row>
    <row r="110" ht="12.75">
      <c r="F110" s="78"/>
    </row>
    <row r="112" spans="2:9" ht="15">
      <c r="B112" s="92" t="s">
        <v>98</v>
      </c>
      <c r="C112" s="93"/>
      <c r="D112" s="93"/>
      <c r="E112" s="93"/>
      <c r="F112" s="93"/>
      <c r="G112" s="93"/>
      <c r="H112" s="93"/>
      <c r="I112" s="94"/>
    </row>
    <row r="113" spans="2:9" ht="12.75">
      <c r="B113" s="6" t="s">
        <v>79</v>
      </c>
      <c r="C113" s="67" t="s">
        <v>80</v>
      </c>
      <c r="D113" s="68" t="s">
        <v>81</v>
      </c>
      <c r="E113" s="68" t="s">
        <v>82</v>
      </c>
      <c r="F113" s="68" t="s">
        <v>83</v>
      </c>
      <c r="G113" s="68" t="s">
        <v>84</v>
      </c>
      <c r="H113" s="103" t="s">
        <v>85</v>
      </c>
      <c r="I113" s="104"/>
    </row>
    <row r="114" spans="2:9" ht="12.75">
      <c r="B114" s="9" t="s">
        <v>86</v>
      </c>
      <c r="C114" s="69">
        <v>1558684.56</v>
      </c>
      <c r="D114" s="70">
        <v>188495.71</v>
      </c>
      <c r="E114" s="70">
        <v>108298.95</v>
      </c>
      <c r="F114" s="70">
        <v>133089.93</v>
      </c>
      <c r="G114" s="70">
        <v>26929.8</v>
      </c>
      <c r="H114" s="113">
        <v>11947.13</v>
      </c>
      <c r="I114" s="114"/>
    </row>
    <row r="115" spans="2:9" ht="12.75">
      <c r="B115" s="13" t="s">
        <v>87</v>
      </c>
      <c r="C115" s="71">
        <v>0.1623154931531295</v>
      </c>
      <c r="D115" s="71">
        <v>0.019629227690495167</v>
      </c>
      <c r="E115" s="71">
        <v>0.011277841539160503</v>
      </c>
      <c r="F115" s="71">
        <v>0.013859480087276594</v>
      </c>
      <c r="G115" s="71">
        <v>0.002804367143737631</v>
      </c>
      <c r="H115" s="115">
        <v>0.0012441287656782508</v>
      </c>
      <c r="I115" s="116"/>
    </row>
    <row r="116" spans="2:9" ht="12.75">
      <c r="B116" s="16" t="s">
        <v>88</v>
      </c>
      <c r="C116" s="72">
        <v>341</v>
      </c>
      <c r="D116" s="72">
        <v>39</v>
      </c>
      <c r="E116" s="72">
        <v>35</v>
      </c>
      <c r="F116" s="72">
        <v>19</v>
      </c>
      <c r="G116" s="72">
        <v>3</v>
      </c>
      <c r="H116" s="111">
        <v>1</v>
      </c>
      <c r="I116" s="112"/>
    </row>
    <row r="117" spans="2:9" ht="12.75">
      <c r="B117" s="18" t="s">
        <v>89</v>
      </c>
      <c r="C117" s="19" t="s">
        <v>89</v>
      </c>
      <c r="D117" s="19" t="s">
        <v>89</v>
      </c>
      <c r="E117" s="19" t="s">
        <v>89</v>
      </c>
      <c r="F117" s="19" t="s">
        <v>89</v>
      </c>
      <c r="G117" s="19" t="s">
        <v>89</v>
      </c>
      <c r="H117" s="19" t="s">
        <v>89</v>
      </c>
      <c r="I117" s="11" t="s">
        <v>89</v>
      </c>
    </row>
    <row r="118" spans="2:9" ht="12.75">
      <c r="B118" s="68" t="s">
        <v>79</v>
      </c>
      <c r="C118" s="68" t="s">
        <v>90</v>
      </c>
      <c r="D118" s="68" t="s">
        <v>91</v>
      </c>
      <c r="E118" s="68" t="s">
        <v>92</v>
      </c>
      <c r="F118" s="68" t="s">
        <v>93</v>
      </c>
      <c r="G118" s="68" t="s">
        <v>30</v>
      </c>
      <c r="H118" s="86" t="s">
        <v>89</v>
      </c>
      <c r="I118" s="87"/>
    </row>
    <row r="119" spans="2:9" ht="12.75">
      <c r="B119" s="13" t="s">
        <v>86</v>
      </c>
      <c r="C119" s="46">
        <v>17333.71</v>
      </c>
      <c r="D119" s="46">
        <v>0</v>
      </c>
      <c r="E119" s="46">
        <v>48523.72</v>
      </c>
      <c r="F119" s="46">
        <v>37093.47</v>
      </c>
      <c r="G119" s="73">
        <v>2130396.98</v>
      </c>
      <c r="H119" s="97" t="s">
        <v>89</v>
      </c>
      <c r="I119" s="98"/>
    </row>
    <row r="120" spans="2:9" ht="12.75">
      <c r="B120" s="13" t="s">
        <v>87</v>
      </c>
      <c r="C120" s="47">
        <v>0.001805066758872194</v>
      </c>
      <c r="D120" s="47">
        <v>0</v>
      </c>
      <c r="E120" s="47">
        <v>0.005053075999818957</v>
      </c>
      <c r="F120" s="47">
        <v>0.003862773155211606</v>
      </c>
      <c r="G120" s="74">
        <v>0.22185145429338038</v>
      </c>
      <c r="H120" s="105" t="s">
        <v>89</v>
      </c>
      <c r="I120" s="106"/>
    </row>
    <row r="121" spans="2:9" ht="12.75">
      <c r="B121" s="16" t="s">
        <v>88</v>
      </c>
      <c r="C121" s="53">
        <v>6</v>
      </c>
      <c r="D121" s="53">
        <v>0</v>
      </c>
      <c r="E121" s="53">
        <v>7</v>
      </c>
      <c r="F121" s="53">
        <v>5</v>
      </c>
      <c r="G121" s="75">
        <v>456</v>
      </c>
      <c r="H121" s="109" t="s">
        <v>89</v>
      </c>
      <c r="I121" s="110"/>
    </row>
    <row r="122" spans="2:9" ht="12.75">
      <c r="B122" s="8" t="s">
        <v>121</v>
      </c>
      <c r="C122" s="8"/>
      <c r="D122" s="8"/>
      <c r="E122" s="8"/>
      <c r="F122" s="8"/>
      <c r="G122" s="8"/>
      <c r="H122" s="8"/>
      <c r="I122" s="8"/>
    </row>
    <row r="156" ht="12.75">
      <c r="K156" s="79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A83:J83"/>
    <mergeCell ref="H102:I102"/>
    <mergeCell ref="H103:I103"/>
    <mergeCell ref="H104:I104"/>
    <mergeCell ref="H17:I17"/>
    <mergeCell ref="H18:I18"/>
    <mergeCell ref="F7:G7"/>
    <mergeCell ref="F8:G8"/>
    <mergeCell ref="H19:I19"/>
    <mergeCell ref="H11:I11"/>
    <mergeCell ref="H12:I12"/>
    <mergeCell ref="H13:I13"/>
    <mergeCell ref="A1:J1"/>
    <mergeCell ref="A2:J2"/>
    <mergeCell ref="A3:J3"/>
    <mergeCell ref="H7:I7"/>
    <mergeCell ref="A4:J4"/>
    <mergeCell ref="B65:I65"/>
    <mergeCell ref="F6:I6"/>
    <mergeCell ref="F15:I15"/>
    <mergeCell ref="B6:D6"/>
    <mergeCell ref="H16:I16"/>
    <mergeCell ref="H8:I8"/>
    <mergeCell ref="H9:I9"/>
    <mergeCell ref="H10:I10"/>
    <mergeCell ref="H39:I39"/>
    <mergeCell ref="B38:I38"/>
    <mergeCell ref="F9:G9"/>
    <mergeCell ref="F10:G10"/>
    <mergeCell ref="F11:G11"/>
    <mergeCell ref="F12:G12"/>
    <mergeCell ref="F13:G13"/>
    <mergeCell ref="H45:I45"/>
    <mergeCell ref="H46:I46"/>
    <mergeCell ref="H47:I47"/>
    <mergeCell ref="H40:I40"/>
    <mergeCell ref="H41:I41"/>
    <mergeCell ref="H42:I42"/>
    <mergeCell ref="H43:I43"/>
    <mergeCell ref="A23:J23"/>
    <mergeCell ref="A80:J80"/>
    <mergeCell ref="A81:J81"/>
    <mergeCell ref="A82:J82"/>
    <mergeCell ref="H74:I74"/>
    <mergeCell ref="H69:I69"/>
    <mergeCell ref="H67:I67"/>
    <mergeCell ref="H68:I68"/>
    <mergeCell ref="H71:I71"/>
    <mergeCell ref="H44:I44"/>
    <mergeCell ref="I24:J24"/>
    <mergeCell ref="H73:I73"/>
    <mergeCell ref="H59:I59"/>
    <mergeCell ref="H61:I61"/>
    <mergeCell ref="H66:I66"/>
    <mergeCell ref="H55:I55"/>
    <mergeCell ref="H56:I56"/>
    <mergeCell ref="H58:I58"/>
    <mergeCell ref="H60:I60"/>
    <mergeCell ref="H52:I52"/>
    <mergeCell ref="H87:I87"/>
    <mergeCell ref="H72:I72"/>
    <mergeCell ref="H93:I93"/>
    <mergeCell ref="H94:I94"/>
    <mergeCell ref="H89:I89"/>
    <mergeCell ref="H90:I90"/>
    <mergeCell ref="H91:I91"/>
    <mergeCell ref="H92:I92"/>
    <mergeCell ref="H88:I88"/>
    <mergeCell ref="H53:I53"/>
    <mergeCell ref="H54:I54"/>
    <mergeCell ref="H57:I57"/>
    <mergeCell ref="B51:I51"/>
    <mergeCell ref="B85:I85"/>
    <mergeCell ref="H86:I86"/>
  </mergeCells>
  <printOptions horizontalCentered="1"/>
  <pageMargins left="0.28" right="0.25" top="0.31" bottom="0.49" header="0.22" footer="0.1"/>
  <pageSetup fitToHeight="2" fitToWidth="1" horizontalDpi="400" verticalDpi="400" orientation="portrait" scale="67" r:id="rId3"/>
  <rowBreaks count="1" manualBreakCount="1">
    <brk id="78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zoomScale="89" zoomScaleNormal="89" zoomScalePageLayoutView="0" workbookViewId="0" topLeftCell="A85">
      <selection activeCell="K2" sqref="K2"/>
    </sheetView>
  </sheetViews>
  <sheetFormatPr defaultColWidth="11.7109375" defaultRowHeight="12.75"/>
  <cols>
    <col min="1" max="1" width="17.140625" style="0" customWidth="1"/>
    <col min="2" max="2" width="22.7109375" style="0" customWidth="1"/>
    <col min="3" max="6" width="15.28125" style="0" customWidth="1"/>
    <col min="7" max="7" width="19.8515625" style="0" customWidth="1"/>
    <col min="8" max="8" width="8.421875" style="0" customWidth="1"/>
    <col min="9" max="9" width="8.57421875" style="0" customWidth="1"/>
    <col min="10" max="10" width="11.42187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"/>
    </row>
    <row r="2" spans="1:11" ht="31.5" customHeight="1">
      <c r="A2" s="108" t="s">
        <v>105</v>
      </c>
      <c r="B2" s="108"/>
      <c r="C2" s="108"/>
      <c r="D2" s="108"/>
      <c r="E2" s="108"/>
      <c r="F2" s="108"/>
      <c r="G2" s="108"/>
      <c r="H2" s="108"/>
      <c r="I2" s="108"/>
      <c r="J2" s="108"/>
      <c r="K2" s="2"/>
    </row>
    <row r="3" spans="1:11" ht="24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"/>
    </row>
    <row r="4" spans="1:11" ht="24" customHeight="1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27" t="s">
        <v>4</v>
      </c>
      <c r="C6" s="125"/>
      <c r="D6" s="94"/>
      <c r="E6" s="7"/>
      <c r="F6" s="92" t="s">
        <v>5</v>
      </c>
      <c r="G6" s="93"/>
      <c r="H6" s="125"/>
      <c r="I6" s="126"/>
      <c r="K6" s="8"/>
    </row>
    <row r="7" spans="2:11" ht="12.75">
      <c r="B7" s="9" t="s">
        <v>6</v>
      </c>
      <c r="C7" s="10">
        <v>164750000</v>
      </c>
      <c r="D7" s="11"/>
      <c r="E7" s="8"/>
      <c r="F7" s="132" t="s">
        <v>7</v>
      </c>
      <c r="G7" s="133"/>
      <c r="H7" s="123">
        <v>152169689.28</v>
      </c>
      <c r="I7" s="124"/>
      <c r="K7" s="8"/>
    </row>
    <row r="8" spans="2:11" ht="12.75">
      <c r="B8" s="13" t="s">
        <v>8</v>
      </c>
      <c r="C8" s="14">
        <v>620092.33</v>
      </c>
      <c r="D8" s="11"/>
      <c r="E8" s="8"/>
      <c r="F8" s="119" t="s">
        <v>9</v>
      </c>
      <c r="G8" s="120"/>
      <c r="H8" s="117">
        <v>1375.52</v>
      </c>
      <c r="I8" s="118"/>
      <c r="K8" s="8"/>
    </row>
    <row r="9" spans="2:11" ht="12.75">
      <c r="B9" s="13" t="s">
        <v>10</v>
      </c>
      <c r="C9" s="14">
        <v>0</v>
      </c>
      <c r="D9" s="11"/>
      <c r="E9" s="15"/>
      <c r="F9" s="119" t="s">
        <v>11</v>
      </c>
      <c r="G9" s="120"/>
      <c r="H9" s="117">
        <v>-9057010.16</v>
      </c>
      <c r="I9" s="118"/>
      <c r="K9" s="8"/>
    </row>
    <row r="10" spans="2:11" ht="12.75">
      <c r="B10" s="16" t="s">
        <v>12</v>
      </c>
      <c r="C10" s="17">
        <v>164750000</v>
      </c>
      <c r="D10" s="11"/>
      <c r="E10" s="15"/>
      <c r="F10" s="119" t="s">
        <v>13</v>
      </c>
      <c r="G10" s="120"/>
      <c r="H10" s="117">
        <v>435046.06</v>
      </c>
      <c r="I10" s="118"/>
      <c r="K10" s="8"/>
    </row>
    <row r="11" spans="2:11" ht="12.75">
      <c r="B11" s="18"/>
      <c r="C11" s="19"/>
      <c r="D11" s="11"/>
      <c r="E11" s="15"/>
      <c r="F11" s="119" t="s">
        <v>12</v>
      </c>
      <c r="G11" s="120"/>
      <c r="H11" s="117">
        <v>143549100.7</v>
      </c>
      <c r="I11" s="118"/>
      <c r="K11" s="8"/>
    </row>
    <row r="12" spans="1:11" ht="12.75">
      <c r="A12" s="15"/>
      <c r="B12" s="18"/>
      <c r="C12" s="19"/>
      <c r="D12" s="20"/>
      <c r="E12" s="15"/>
      <c r="F12" s="119"/>
      <c r="G12" s="120"/>
      <c r="H12" s="136"/>
      <c r="I12" s="87"/>
      <c r="K12" s="8"/>
    </row>
    <row r="13" spans="1:11" ht="12.75">
      <c r="A13" s="15"/>
      <c r="B13" s="21" t="s">
        <v>14</v>
      </c>
      <c r="C13" s="22">
        <v>0.0147</v>
      </c>
      <c r="D13" s="11"/>
      <c r="E13" s="15"/>
      <c r="F13" s="121" t="s">
        <v>15</v>
      </c>
      <c r="G13" s="122"/>
      <c r="H13" s="137">
        <v>0.0541</v>
      </c>
      <c r="I13" s="138"/>
      <c r="K13" s="8"/>
    </row>
    <row r="14" spans="1:11" ht="12.75">
      <c r="A14" s="15"/>
      <c r="B14" s="16" t="s">
        <v>16</v>
      </c>
      <c r="C14" s="23" t="s">
        <v>17</v>
      </c>
      <c r="D14" s="11"/>
      <c r="E14" s="15"/>
      <c r="F14" s="8"/>
      <c r="G14" s="8"/>
      <c r="H14" s="8"/>
      <c r="I14" s="8"/>
      <c r="K14" s="8"/>
    </row>
    <row r="15" spans="1:11" ht="18" customHeight="1">
      <c r="A15" s="24"/>
      <c r="B15" s="25"/>
      <c r="C15" s="19"/>
      <c r="D15" s="11"/>
      <c r="E15" s="8"/>
      <c r="F15" s="92" t="s">
        <v>18</v>
      </c>
      <c r="G15" s="93"/>
      <c r="H15" s="125"/>
      <c r="I15" s="126"/>
      <c r="K15" s="8"/>
    </row>
    <row r="16" spans="1:11" ht="12.75">
      <c r="A16" s="15"/>
      <c r="B16" s="18"/>
      <c r="C16" s="19"/>
      <c r="D16" s="11"/>
      <c r="E16" s="8"/>
      <c r="F16" s="26"/>
      <c r="G16" s="27" t="s">
        <v>19</v>
      </c>
      <c r="H16" s="95" t="s">
        <v>20</v>
      </c>
      <c r="I16" s="96"/>
      <c r="K16" s="8"/>
    </row>
    <row r="17" spans="1:11" ht="12.75">
      <c r="A17" s="24"/>
      <c r="B17" s="9" t="s">
        <v>21</v>
      </c>
      <c r="C17" s="12" t="s">
        <v>22</v>
      </c>
      <c r="D17" s="28" t="s">
        <v>23</v>
      </c>
      <c r="E17" s="8"/>
      <c r="F17" s="29" t="s">
        <v>24</v>
      </c>
      <c r="G17" s="29" t="s">
        <v>25</v>
      </c>
      <c r="H17" s="128" t="s">
        <v>26</v>
      </c>
      <c r="I17" s="129"/>
      <c r="K17" s="8"/>
    </row>
    <row r="18" spans="1:11" ht="12.75">
      <c r="A18" s="15"/>
      <c r="B18" s="13" t="s">
        <v>27</v>
      </c>
      <c r="C18" s="30">
        <v>1.0061492591407852</v>
      </c>
      <c r="D18" s="31">
        <v>1.036904611702314</v>
      </c>
      <c r="E18" s="8"/>
      <c r="F18" s="9" t="s">
        <v>28</v>
      </c>
      <c r="G18" s="32">
        <v>0.9802844748781401</v>
      </c>
      <c r="H18" s="130">
        <v>140641561.96</v>
      </c>
      <c r="I18" s="131"/>
      <c r="K18" s="8"/>
    </row>
    <row r="19" spans="1:11" ht="12.75">
      <c r="A19" s="15"/>
      <c r="B19" s="16" t="s">
        <v>29</v>
      </c>
      <c r="C19" s="33">
        <v>1.0061492591407852</v>
      </c>
      <c r="D19" s="34">
        <v>1.036904611702314</v>
      </c>
      <c r="E19" s="8"/>
      <c r="F19" s="16" t="s">
        <v>30</v>
      </c>
      <c r="G19" s="35">
        <v>0.9802844748781401</v>
      </c>
      <c r="H19" s="134">
        <v>140641561.96</v>
      </c>
      <c r="I19" s="135"/>
      <c r="K19" s="8"/>
    </row>
    <row r="20" spans="1:11" ht="12.75">
      <c r="A20" s="8"/>
      <c r="K20" s="8"/>
    </row>
    <row r="21" spans="2:11" ht="12.75">
      <c r="B21" s="36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0" ht="18" customHeight="1">
      <c r="A23" s="92" t="s">
        <v>31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18"/>
      <c r="B24" s="38" t="s">
        <v>32</v>
      </c>
      <c r="C24" s="38"/>
      <c r="D24" s="38"/>
      <c r="E24" s="38"/>
      <c r="F24" s="38" t="s">
        <v>33</v>
      </c>
      <c r="G24" s="38" t="s">
        <v>20</v>
      </c>
      <c r="H24" s="27"/>
      <c r="I24" s="103" t="s">
        <v>34</v>
      </c>
      <c r="J24" s="104"/>
    </row>
    <row r="25" spans="1:10" ht="12.75">
      <c r="A25" s="18"/>
      <c r="B25" s="38" t="s">
        <v>35</v>
      </c>
      <c r="C25" s="38" t="s">
        <v>36</v>
      </c>
      <c r="D25" s="38" t="s">
        <v>37</v>
      </c>
      <c r="E25" s="38"/>
      <c r="F25" s="38" t="s">
        <v>38</v>
      </c>
      <c r="G25" s="38" t="s">
        <v>35</v>
      </c>
      <c r="H25" s="38" t="s">
        <v>39</v>
      </c>
      <c r="I25" s="27" t="s">
        <v>40</v>
      </c>
      <c r="J25" s="27" t="s">
        <v>41</v>
      </c>
    </row>
    <row r="26" spans="1:10" ht="12.75">
      <c r="A26" s="39" t="s">
        <v>42</v>
      </c>
      <c r="B26" s="38" t="s">
        <v>43</v>
      </c>
      <c r="C26" s="38" t="s">
        <v>30</v>
      </c>
      <c r="D26" s="38" t="s">
        <v>44</v>
      </c>
      <c r="E26" s="38" t="s">
        <v>45</v>
      </c>
      <c r="F26" s="38" t="s">
        <v>46</v>
      </c>
      <c r="G26" s="38" t="s">
        <v>43</v>
      </c>
      <c r="H26" s="29" t="s">
        <v>47</v>
      </c>
      <c r="I26" s="40" t="s">
        <v>48</v>
      </c>
      <c r="J26" s="40" t="s">
        <v>49</v>
      </c>
    </row>
    <row r="27" spans="1:10" ht="12.75">
      <c r="A27" s="9" t="s">
        <v>50</v>
      </c>
      <c r="B27" s="41">
        <v>37704921.9</v>
      </c>
      <c r="C27" s="42">
        <v>0.24778207853615988</v>
      </c>
      <c r="D27" s="41">
        <v>0</v>
      </c>
      <c r="E27" s="41">
        <v>-3164739.57</v>
      </c>
      <c r="F27" s="41">
        <v>22406.18</v>
      </c>
      <c r="G27" s="41">
        <v>34562588.51</v>
      </c>
      <c r="H27" s="43">
        <v>14126</v>
      </c>
      <c r="I27" s="44">
        <v>0.0356</v>
      </c>
      <c r="J27" s="45">
        <v>100.47</v>
      </c>
    </row>
    <row r="28" spans="1:10" ht="12.75">
      <c r="A28" s="13" t="s">
        <v>51</v>
      </c>
      <c r="B28" s="46">
        <v>4316928.37</v>
      </c>
      <c r="C28" s="47">
        <v>0.028369173850757046</v>
      </c>
      <c r="D28" s="46">
        <v>0</v>
      </c>
      <c r="E28" s="46">
        <v>-315386.69</v>
      </c>
      <c r="F28" s="46">
        <v>8535.97</v>
      </c>
      <c r="G28" s="46">
        <v>4010077.65</v>
      </c>
      <c r="H28" s="48">
        <v>857</v>
      </c>
      <c r="I28" s="49">
        <v>0.0337</v>
      </c>
      <c r="J28" s="50">
        <v>112.15</v>
      </c>
    </row>
    <row r="29" spans="1:10" ht="12.75">
      <c r="A29" s="13" t="s">
        <v>52</v>
      </c>
      <c r="B29" s="46">
        <v>0</v>
      </c>
      <c r="C29" s="47">
        <v>0</v>
      </c>
      <c r="D29" s="46">
        <v>0</v>
      </c>
      <c r="E29" s="46">
        <v>0</v>
      </c>
      <c r="F29" s="46">
        <v>0</v>
      </c>
      <c r="G29" s="46">
        <v>0</v>
      </c>
      <c r="H29" s="48">
        <v>0</v>
      </c>
      <c r="I29" s="49">
        <v>0</v>
      </c>
      <c r="J29" s="50">
        <v>0</v>
      </c>
    </row>
    <row r="30" spans="1:10" ht="12.75">
      <c r="A30" s="13" t="s">
        <v>53</v>
      </c>
      <c r="B30" s="46">
        <v>6166568.72</v>
      </c>
      <c r="C30" s="47">
        <v>0.04052429067298153</v>
      </c>
      <c r="D30" s="46">
        <v>0</v>
      </c>
      <c r="E30" s="46">
        <v>-885177.12</v>
      </c>
      <c r="F30" s="46">
        <v>8299.65</v>
      </c>
      <c r="G30" s="46">
        <v>5289691.25</v>
      </c>
      <c r="H30" s="48">
        <v>1372</v>
      </c>
      <c r="I30" s="49">
        <v>0.0417</v>
      </c>
      <c r="J30" s="50">
        <v>77.57</v>
      </c>
    </row>
    <row r="31" spans="1:10" ht="12.75">
      <c r="A31" s="13" t="s">
        <v>54</v>
      </c>
      <c r="B31" s="46">
        <v>3009512.07</v>
      </c>
      <c r="C31" s="47">
        <v>0.019777342545941226</v>
      </c>
      <c r="D31" s="46">
        <v>0</v>
      </c>
      <c r="E31" s="46">
        <v>-97110.04</v>
      </c>
      <c r="F31" s="46">
        <v>-7396.3</v>
      </c>
      <c r="G31" s="46">
        <v>2905005.73</v>
      </c>
      <c r="H31" s="48">
        <v>333</v>
      </c>
      <c r="I31" s="49">
        <v>0.0262</v>
      </c>
      <c r="J31" s="50">
        <v>277.37</v>
      </c>
    </row>
    <row r="32" spans="1:10" ht="12.75">
      <c r="A32" s="13" t="s">
        <v>55</v>
      </c>
      <c r="B32" s="46">
        <v>100971758.22</v>
      </c>
      <c r="C32" s="47">
        <v>0.6635471143941604</v>
      </c>
      <c r="D32" s="46">
        <v>1375.52</v>
      </c>
      <c r="E32" s="46">
        <v>-4594596.74</v>
      </c>
      <c r="F32" s="46">
        <v>403200.56</v>
      </c>
      <c r="G32" s="46">
        <v>96781737.56</v>
      </c>
      <c r="H32" s="48">
        <v>6851</v>
      </c>
      <c r="I32" s="49">
        <v>0.0631</v>
      </c>
      <c r="J32" s="50">
        <v>217.18</v>
      </c>
    </row>
    <row r="33" spans="1:10" ht="12.75">
      <c r="A33" s="13" t="s">
        <v>56</v>
      </c>
      <c r="B33" s="46">
        <v>0</v>
      </c>
      <c r="C33" s="47">
        <v>0</v>
      </c>
      <c r="D33" s="46">
        <v>0</v>
      </c>
      <c r="E33" s="46">
        <v>0</v>
      </c>
      <c r="F33" s="46">
        <v>0</v>
      </c>
      <c r="G33" s="46">
        <v>0</v>
      </c>
      <c r="H33" s="48">
        <v>0</v>
      </c>
      <c r="I33" s="49">
        <v>0</v>
      </c>
      <c r="J33" s="50">
        <v>0</v>
      </c>
    </row>
    <row r="34" spans="1:10" ht="12.75">
      <c r="A34" s="16" t="s">
        <v>57</v>
      </c>
      <c r="B34" s="51">
        <v>152169689.28</v>
      </c>
      <c r="C34" s="52">
        <v>1</v>
      </c>
      <c r="D34" s="51">
        <v>1375.52</v>
      </c>
      <c r="E34" s="51">
        <v>-9057010.16</v>
      </c>
      <c r="F34" s="51">
        <v>435046.06</v>
      </c>
      <c r="G34" s="51">
        <v>143549100.7</v>
      </c>
      <c r="H34" s="53">
        <v>23539</v>
      </c>
      <c r="I34" s="54">
        <v>0.0541</v>
      </c>
      <c r="J34" s="55">
        <v>182.21900312413868</v>
      </c>
    </row>
    <row r="35" spans="1:1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9" ht="18" customHeight="1">
      <c r="B38" s="92" t="s">
        <v>58</v>
      </c>
      <c r="C38" s="93"/>
      <c r="D38" s="93"/>
      <c r="E38" s="93"/>
      <c r="F38" s="93"/>
      <c r="G38" s="93"/>
      <c r="H38" s="93"/>
      <c r="I38" s="94"/>
    </row>
    <row r="39" spans="2:9" ht="12.75">
      <c r="B39" s="18"/>
      <c r="C39" s="38" t="s">
        <v>32</v>
      </c>
      <c r="D39" s="38"/>
      <c r="E39" s="38" t="s">
        <v>59</v>
      </c>
      <c r="F39" s="38" t="s">
        <v>20</v>
      </c>
      <c r="G39" s="27"/>
      <c r="H39" s="95"/>
      <c r="I39" s="96"/>
    </row>
    <row r="40" spans="2:9" ht="12.75">
      <c r="B40" s="18"/>
      <c r="C40" s="38" t="s">
        <v>35</v>
      </c>
      <c r="D40" s="38" t="s">
        <v>36</v>
      </c>
      <c r="E40" s="38" t="s">
        <v>60</v>
      </c>
      <c r="F40" s="38" t="s">
        <v>35</v>
      </c>
      <c r="G40" s="38" t="s">
        <v>36</v>
      </c>
      <c r="H40" s="86" t="s">
        <v>39</v>
      </c>
      <c r="I40" s="87"/>
    </row>
    <row r="41" spans="2:9" ht="12.75">
      <c r="B41" s="38" t="s">
        <v>61</v>
      </c>
      <c r="C41" s="56" t="s">
        <v>43</v>
      </c>
      <c r="D41" s="38" t="s">
        <v>30</v>
      </c>
      <c r="E41" s="38" t="s">
        <v>62</v>
      </c>
      <c r="F41" s="38" t="s">
        <v>43</v>
      </c>
      <c r="G41" s="29" t="s">
        <v>30</v>
      </c>
      <c r="H41" s="88" t="s">
        <v>47</v>
      </c>
      <c r="I41" s="89"/>
    </row>
    <row r="42" spans="2:9" ht="12.75">
      <c r="B42" s="9" t="s">
        <v>63</v>
      </c>
      <c r="C42" s="41">
        <v>56545410.32</v>
      </c>
      <c r="D42" s="42">
        <v>0.37909186873913886</v>
      </c>
      <c r="E42" s="41">
        <v>-4723940.7</v>
      </c>
      <c r="F42" s="41">
        <v>51821469.62</v>
      </c>
      <c r="G42" s="47">
        <v>0.368458196777147</v>
      </c>
      <c r="H42" s="101">
        <v>14158</v>
      </c>
      <c r="I42" s="102"/>
    </row>
    <row r="43" spans="2:9" ht="12.75">
      <c r="B43" s="13" t="s">
        <v>64</v>
      </c>
      <c r="C43" s="46">
        <v>5950438.69</v>
      </c>
      <c r="D43" s="47">
        <v>0.039892944627053395</v>
      </c>
      <c r="E43" s="46">
        <v>-474838.16</v>
      </c>
      <c r="F43" s="46">
        <v>5475600.53</v>
      </c>
      <c r="G43" s="47">
        <v>0.038932317287604365</v>
      </c>
      <c r="H43" s="90">
        <v>2465</v>
      </c>
      <c r="I43" s="91"/>
    </row>
    <row r="44" spans="2:9" ht="12.75">
      <c r="B44" s="13" t="s">
        <v>65</v>
      </c>
      <c r="C44" s="46">
        <v>2129742.23</v>
      </c>
      <c r="D44" s="47">
        <v>0.014278222712229508</v>
      </c>
      <c r="E44" s="46">
        <v>-158501.17</v>
      </c>
      <c r="F44" s="46">
        <v>1971241.06</v>
      </c>
      <c r="G44" s="47">
        <v>0.014015811047171763</v>
      </c>
      <c r="H44" s="90">
        <v>705</v>
      </c>
      <c r="I44" s="91"/>
    </row>
    <row r="45" spans="2:9" ht="12.75">
      <c r="B45" s="13" t="s">
        <v>66</v>
      </c>
      <c r="C45" s="46">
        <v>1162751.74</v>
      </c>
      <c r="D45" s="47">
        <v>0.0077953228653180155</v>
      </c>
      <c r="E45" s="46">
        <v>-124127.41</v>
      </c>
      <c r="F45" s="46">
        <v>1038624.33</v>
      </c>
      <c r="G45" s="47">
        <v>0.007384770261570834</v>
      </c>
      <c r="H45" s="90">
        <v>260</v>
      </c>
      <c r="I45" s="91"/>
    </row>
    <row r="46" spans="2:9" ht="12.75">
      <c r="B46" s="13" t="s">
        <v>67</v>
      </c>
      <c r="C46" s="46">
        <v>83371834.23</v>
      </c>
      <c r="D46" s="47">
        <v>0.5589416410562603</v>
      </c>
      <c r="E46" s="46">
        <v>-3034674.8</v>
      </c>
      <c r="F46" s="46">
        <v>80337159.43</v>
      </c>
      <c r="G46" s="47">
        <v>0.5712089046265061</v>
      </c>
      <c r="H46" s="90">
        <v>5618</v>
      </c>
      <c r="I46" s="91"/>
    </row>
    <row r="47" spans="2:9" ht="12.75">
      <c r="B47" s="16" t="s">
        <v>57</v>
      </c>
      <c r="C47" s="51">
        <v>149160177.21</v>
      </c>
      <c r="D47" s="52">
        <v>1</v>
      </c>
      <c r="E47" s="51">
        <v>-8516082.24</v>
      </c>
      <c r="F47" s="51">
        <v>140644094.97</v>
      </c>
      <c r="G47" s="52">
        <v>1</v>
      </c>
      <c r="H47" s="99">
        <v>23206</v>
      </c>
      <c r="I47" s="100"/>
    </row>
    <row r="48" spans="1:11" ht="12.75">
      <c r="A48" s="15"/>
      <c r="B48" s="15" t="s">
        <v>68</v>
      </c>
      <c r="C48" s="57"/>
      <c r="D48" s="57"/>
      <c r="E48" s="57"/>
      <c r="F48" s="57"/>
      <c r="G48" s="57"/>
      <c r="H48" s="57"/>
      <c r="I48" s="57"/>
      <c r="J48" s="57"/>
      <c r="K48" s="8"/>
    </row>
    <row r="49" spans="1:11" ht="12.75">
      <c r="A49" s="58"/>
      <c r="B49" s="15"/>
      <c r="C49" s="15"/>
      <c r="D49" s="59"/>
      <c r="E49" s="15"/>
      <c r="F49" s="60"/>
      <c r="H49" s="15"/>
      <c r="I49" s="15"/>
      <c r="J49" s="15"/>
      <c r="K49" s="8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8"/>
    </row>
    <row r="51" spans="2:11" ht="18" customHeight="1">
      <c r="B51" s="92" t="s">
        <v>69</v>
      </c>
      <c r="C51" s="93"/>
      <c r="D51" s="93"/>
      <c r="E51" s="93"/>
      <c r="F51" s="93"/>
      <c r="G51" s="93"/>
      <c r="H51" s="93"/>
      <c r="I51" s="94"/>
      <c r="K51" s="8"/>
    </row>
    <row r="52" spans="2:11" ht="12.75">
      <c r="B52" s="61"/>
      <c r="C52" s="27" t="s">
        <v>32</v>
      </c>
      <c r="D52" s="27"/>
      <c r="E52" s="27" t="s">
        <v>59</v>
      </c>
      <c r="F52" s="27" t="s">
        <v>20</v>
      </c>
      <c r="G52" s="27"/>
      <c r="H52" s="95"/>
      <c r="I52" s="96"/>
      <c r="K52" s="8"/>
    </row>
    <row r="53" spans="2:11" ht="12.75">
      <c r="B53" s="62"/>
      <c r="C53" s="38" t="s">
        <v>35</v>
      </c>
      <c r="D53" s="38" t="s">
        <v>36</v>
      </c>
      <c r="E53" s="38" t="s">
        <v>60</v>
      </c>
      <c r="F53" s="38" t="s">
        <v>35</v>
      </c>
      <c r="G53" s="38" t="s">
        <v>36</v>
      </c>
      <c r="H53" s="86" t="s">
        <v>39</v>
      </c>
      <c r="I53" s="87"/>
      <c r="K53" s="8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88" t="s">
        <v>47</v>
      </c>
      <c r="I54" s="89"/>
      <c r="K54" s="8"/>
    </row>
    <row r="55" spans="2:11" ht="12.75">
      <c r="B55" s="9" t="s">
        <v>71</v>
      </c>
      <c r="C55" s="41">
        <v>11859229.59</v>
      </c>
      <c r="D55" s="42">
        <v>0.0795066740454699</v>
      </c>
      <c r="E55" s="41">
        <v>-540498.17</v>
      </c>
      <c r="F55" s="41">
        <v>11318731.42</v>
      </c>
      <c r="G55" s="42">
        <v>0.08047782896547725</v>
      </c>
      <c r="H55" s="101">
        <v>3817</v>
      </c>
      <c r="I55" s="102"/>
      <c r="K55" s="8"/>
    </row>
    <row r="56" spans="2:11" ht="12.75">
      <c r="B56" s="13" t="s">
        <v>72</v>
      </c>
      <c r="C56" s="46">
        <v>8083899.64</v>
      </c>
      <c r="D56" s="47">
        <v>0.05419609839038216</v>
      </c>
      <c r="E56" s="46">
        <v>-90906.96</v>
      </c>
      <c r="F56" s="46">
        <v>7992992.68</v>
      </c>
      <c r="G56" s="47">
        <v>0.05683134213139158</v>
      </c>
      <c r="H56" s="90">
        <v>2153</v>
      </c>
      <c r="I56" s="91"/>
      <c r="K56" s="8"/>
    </row>
    <row r="57" spans="2:11" ht="12.75">
      <c r="B57" s="13" t="s">
        <v>73</v>
      </c>
      <c r="C57" s="46">
        <v>25583090.48</v>
      </c>
      <c r="D57" s="47">
        <v>0.17151421350205298</v>
      </c>
      <c r="E57" s="46">
        <v>-1645206.75</v>
      </c>
      <c r="F57" s="46">
        <v>23937883.73</v>
      </c>
      <c r="G57" s="47">
        <v>0.17020183986470286</v>
      </c>
      <c r="H57" s="90">
        <v>3459</v>
      </c>
      <c r="I57" s="91"/>
      <c r="K57" s="8"/>
    </row>
    <row r="58" spans="2:11" ht="12.75">
      <c r="B58" s="13" t="s">
        <v>74</v>
      </c>
      <c r="C58" s="46">
        <v>4495160.39</v>
      </c>
      <c r="D58" s="47">
        <v>0.03013646453149048</v>
      </c>
      <c r="E58" s="46">
        <v>-160451.87</v>
      </c>
      <c r="F58" s="46">
        <v>4334708.52</v>
      </c>
      <c r="G58" s="47">
        <v>0.030820408925981656</v>
      </c>
      <c r="H58" s="90">
        <v>443</v>
      </c>
      <c r="I58" s="91"/>
      <c r="K58" s="8"/>
    </row>
    <row r="59" spans="2:11" ht="12.75">
      <c r="B59" s="13" t="s">
        <v>75</v>
      </c>
      <c r="C59" s="46">
        <v>98591901.56</v>
      </c>
      <c r="D59" s="47">
        <v>0.660980051137873</v>
      </c>
      <c r="E59" s="46">
        <v>-6154534.36</v>
      </c>
      <c r="F59" s="46">
        <v>92437367.2</v>
      </c>
      <c r="G59" s="47">
        <v>0.6572431442622408</v>
      </c>
      <c r="H59" s="90">
        <v>13188</v>
      </c>
      <c r="I59" s="91"/>
      <c r="K59" s="8"/>
    </row>
    <row r="60" spans="2:11" ht="12.75">
      <c r="B60" s="13" t="s">
        <v>76</v>
      </c>
      <c r="C60" s="46">
        <v>546895.55</v>
      </c>
      <c r="D60" s="47">
        <v>0.0036664983927314283</v>
      </c>
      <c r="E60" s="46">
        <v>75515.87</v>
      </c>
      <c r="F60" s="46">
        <v>622411.42</v>
      </c>
      <c r="G60" s="47">
        <v>0.004425435850205891</v>
      </c>
      <c r="H60" s="90">
        <v>146</v>
      </c>
      <c r="I60" s="91"/>
      <c r="K60" s="8"/>
    </row>
    <row r="61" spans="2:11" ht="12.75">
      <c r="B61" s="16" t="s">
        <v>57</v>
      </c>
      <c r="C61" s="51">
        <v>149160177.21</v>
      </c>
      <c r="D61" s="52">
        <v>1</v>
      </c>
      <c r="E61" s="51">
        <v>-8516082.24</v>
      </c>
      <c r="F61" s="46">
        <v>140644094.97</v>
      </c>
      <c r="G61" s="47">
        <v>1</v>
      </c>
      <c r="H61" s="90">
        <v>23206</v>
      </c>
      <c r="I61" s="91"/>
      <c r="K61" s="8"/>
    </row>
    <row r="62" spans="1:11" ht="12.75">
      <c r="A62" s="15"/>
      <c r="B62" s="15"/>
      <c r="C62" s="15"/>
      <c r="D62" s="15"/>
      <c r="E62" s="15"/>
      <c r="F62" s="63">
        <v>121332370.87</v>
      </c>
      <c r="G62" s="64" t="s">
        <v>77</v>
      </c>
      <c r="H62" s="64"/>
      <c r="I62" s="65"/>
      <c r="K62" s="8"/>
    </row>
    <row r="63" spans="1:1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8"/>
    </row>
    <row r="64" spans="1:11" ht="12.75">
      <c r="A64" s="8"/>
      <c r="B64" s="8"/>
      <c r="C64" s="66"/>
      <c r="D64" s="8"/>
      <c r="E64" s="8"/>
      <c r="F64" s="8"/>
      <c r="G64" s="8"/>
      <c r="H64" s="8"/>
      <c r="I64" s="8"/>
      <c r="J64" s="8"/>
      <c r="K64" s="7"/>
    </row>
    <row r="65" spans="2:11" ht="18" customHeight="1">
      <c r="B65" s="92" t="s">
        <v>78</v>
      </c>
      <c r="C65" s="93"/>
      <c r="D65" s="93"/>
      <c r="E65" s="93"/>
      <c r="F65" s="93"/>
      <c r="G65" s="93"/>
      <c r="H65" s="93"/>
      <c r="I65" s="94"/>
      <c r="K65" s="8"/>
    </row>
    <row r="66" spans="2:11" ht="12.75">
      <c r="B66" s="6" t="s">
        <v>79</v>
      </c>
      <c r="C66" s="67" t="s">
        <v>80</v>
      </c>
      <c r="D66" s="68" t="s">
        <v>81</v>
      </c>
      <c r="E66" s="68" t="s">
        <v>82</v>
      </c>
      <c r="F66" s="68" t="s">
        <v>83</v>
      </c>
      <c r="G66" s="68" t="s">
        <v>84</v>
      </c>
      <c r="H66" s="103" t="s">
        <v>85</v>
      </c>
      <c r="I66" s="104"/>
      <c r="K66" s="8"/>
    </row>
    <row r="67" spans="2:11" ht="12.75">
      <c r="B67" s="9" t="s">
        <v>86</v>
      </c>
      <c r="C67" s="69">
        <v>9230145.67</v>
      </c>
      <c r="D67" s="70">
        <v>3271520.58</v>
      </c>
      <c r="E67" s="70">
        <v>2270757.71</v>
      </c>
      <c r="F67" s="70">
        <v>1178708.12</v>
      </c>
      <c r="G67" s="70">
        <v>776935.48</v>
      </c>
      <c r="H67" s="113">
        <v>808920.24</v>
      </c>
      <c r="I67" s="114"/>
      <c r="K67" s="8"/>
    </row>
    <row r="68" spans="2:11" ht="12.75">
      <c r="B68" s="13" t="s">
        <v>87</v>
      </c>
      <c r="C68" s="71">
        <v>0.07607323259090948</v>
      </c>
      <c r="D68" s="71">
        <v>0.026963295586675946</v>
      </c>
      <c r="E68" s="71">
        <v>0.01871518452757322</v>
      </c>
      <c r="F68" s="71">
        <v>0.009714704423462653</v>
      </c>
      <c r="G68" s="71">
        <v>0.006403365189595095</v>
      </c>
      <c r="H68" s="115">
        <v>0.006666977940014929</v>
      </c>
      <c r="I68" s="116"/>
      <c r="K68" s="8"/>
    </row>
    <row r="69" spans="2:11" ht="12.75">
      <c r="B69" s="16" t="s">
        <v>88</v>
      </c>
      <c r="C69" s="72">
        <v>1169</v>
      </c>
      <c r="D69" s="72">
        <v>352</v>
      </c>
      <c r="E69" s="72">
        <v>380</v>
      </c>
      <c r="F69" s="72">
        <v>230</v>
      </c>
      <c r="G69" s="72">
        <v>175</v>
      </c>
      <c r="H69" s="111">
        <v>145</v>
      </c>
      <c r="I69" s="112"/>
      <c r="K69" s="8"/>
    </row>
    <row r="70" spans="2:11" ht="12.75">
      <c r="B70" s="18" t="s">
        <v>89</v>
      </c>
      <c r="C70" s="19" t="s">
        <v>89</v>
      </c>
      <c r="D70" s="19" t="s">
        <v>89</v>
      </c>
      <c r="E70" s="19" t="s">
        <v>89</v>
      </c>
      <c r="F70" s="19" t="s">
        <v>89</v>
      </c>
      <c r="G70" s="19" t="s">
        <v>89</v>
      </c>
      <c r="H70" s="19" t="s">
        <v>89</v>
      </c>
      <c r="I70" s="11" t="s">
        <v>89</v>
      </c>
      <c r="K70" s="8"/>
    </row>
    <row r="71" spans="2:11" ht="12.75">
      <c r="B71" s="68" t="s">
        <v>79</v>
      </c>
      <c r="C71" s="68" t="s">
        <v>90</v>
      </c>
      <c r="D71" s="68" t="s">
        <v>91</v>
      </c>
      <c r="E71" s="68" t="s">
        <v>92</v>
      </c>
      <c r="F71" s="68" t="s">
        <v>93</v>
      </c>
      <c r="G71" s="68" t="s">
        <v>30</v>
      </c>
      <c r="H71" s="86" t="s">
        <v>89</v>
      </c>
      <c r="I71" s="87"/>
      <c r="K71" s="8"/>
    </row>
    <row r="72" spans="2:11" ht="12.75">
      <c r="B72" s="13" t="s">
        <v>86</v>
      </c>
      <c r="C72" s="46">
        <v>391179.56</v>
      </c>
      <c r="D72" s="46">
        <v>344389.82</v>
      </c>
      <c r="E72" s="46">
        <v>559726.69</v>
      </c>
      <c r="F72" s="46">
        <v>43509.02</v>
      </c>
      <c r="G72" s="73">
        <v>18875792.89</v>
      </c>
      <c r="H72" s="97" t="s">
        <v>89</v>
      </c>
      <c r="I72" s="98"/>
      <c r="K72" s="8"/>
    </row>
    <row r="73" spans="2:11" ht="12.75">
      <c r="B73" s="13" t="s">
        <v>87</v>
      </c>
      <c r="C73" s="47">
        <v>0.0032240329369243453</v>
      </c>
      <c r="D73" s="47">
        <v>0.0028384001526599364</v>
      </c>
      <c r="E73" s="47">
        <v>0.004613168653892965</v>
      </c>
      <c r="F73" s="47">
        <v>0.00035859366868069506</v>
      </c>
      <c r="G73" s="74">
        <v>0.15557095567038925</v>
      </c>
      <c r="H73" s="105" t="s">
        <v>89</v>
      </c>
      <c r="I73" s="106"/>
      <c r="K73" s="8"/>
    </row>
    <row r="74" spans="2:11" ht="12.75">
      <c r="B74" s="16" t="s">
        <v>88</v>
      </c>
      <c r="C74" s="53">
        <v>103</v>
      </c>
      <c r="D74" s="53">
        <v>77</v>
      </c>
      <c r="E74" s="53">
        <v>87</v>
      </c>
      <c r="F74" s="53">
        <v>18</v>
      </c>
      <c r="G74" s="75">
        <v>2736</v>
      </c>
      <c r="H74" s="109" t="s">
        <v>89</v>
      </c>
      <c r="I74" s="110"/>
      <c r="K74" s="8"/>
    </row>
    <row r="75" spans="1:11" ht="12.75">
      <c r="A75" s="8"/>
      <c r="B75" s="8" t="s">
        <v>106</v>
      </c>
      <c r="C75" s="8"/>
      <c r="D75" s="8"/>
      <c r="E75" s="8"/>
      <c r="F75" s="8"/>
      <c r="G75" s="8"/>
      <c r="H75" s="8"/>
      <c r="I75" s="8"/>
      <c r="K75" s="8"/>
    </row>
    <row r="76" spans="1:11" ht="12.75">
      <c r="A76" s="8"/>
      <c r="B76" s="8"/>
      <c r="C76" s="8"/>
      <c r="D76" s="8"/>
      <c r="E76" s="8"/>
      <c r="F76" s="8"/>
      <c r="G76" s="8"/>
      <c r="H76" s="8"/>
      <c r="I76" s="8"/>
      <c r="K76" s="8"/>
    </row>
    <row r="77" spans="1:11" ht="12.75">
      <c r="A77" s="8"/>
      <c r="B77" s="8"/>
      <c r="C77" s="8"/>
      <c r="D77" s="8"/>
      <c r="E77" s="8"/>
      <c r="F77" s="8"/>
      <c r="G77" s="8"/>
      <c r="H77" s="8"/>
      <c r="I77" s="76"/>
      <c r="K77" s="8"/>
    </row>
    <row r="78" spans="1:11" ht="12.75">
      <c r="A78" s="8"/>
      <c r="B78" s="8"/>
      <c r="C78" s="8"/>
      <c r="D78" s="8"/>
      <c r="E78" s="8"/>
      <c r="F78" s="8"/>
      <c r="G78" s="8"/>
      <c r="H78" s="8"/>
      <c r="I78" s="8"/>
      <c r="K78" s="8"/>
    </row>
    <row r="79" spans="7:11" ht="12.75">
      <c r="G79" s="77"/>
      <c r="H79" s="77"/>
      <c r="I79" s="77"/>
      <c r="J79" s="77"/>
      <c r="K79" s="77"/>
    </row>
    <row r="80" spans="1:10" ht="18" customHeight="1">
      <c r="A80" s="107" t="s">
        <v>0</v>
      </c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>
      <c r="A81" s="108" t="s">
        <v>105</v>
      </c>
      <c r="B81" s="108"/>
      <c r="C81" s="108"/>
      <c r="D81" s="108"/>
      <c r="E81" s="108"/>
      <c r="F81" s="108"/>
      <c r="G81" s="108"/>
      <c r="H81" s="108"/>
      <c r="I81" s="108"/>
      <c r="J81" s="108"/>
    </row>
    <row r="82" spans="1:10" ht="24" customHeight="1">
      <c r="A82" s="107" t="s">
        <v>2</v>
      </c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24" customHeight="1">
      <c r="A83" s="107" t="s">
        <v>95</v>
      </c>
      <c r="B83" s="107"/>
      <c r="C83" s="107"/>
      <c r="D83" s="107"/>
      <c r="E83" s="107"/>
      <c r="F83" s="107"/>
      <c r="G83" s="107"/>
      <c r="H83" s="107"/>
      <c r="I83" s="107"/>
      <c r="J83" s="107"/>
    </row>
    <row r="85" spans="2:9" ht="15">
      <c r="B85" s="92" t="s">
        <v>96</v>
      </c>
      <c r="C85" s="93"/>
      <c r="D85" s="93"/>
      <c r="E85" s="93"/>
      <c r="F85" s="93"/>
      <c r="G85" s="93"/>
      <c r="H85" s="93"/>
      <c r="I85" s="94"/>
    </row>
    <row r="86" spans="2:9" ht="12.75">
      <c r="B86" s="18"/>
      <c r="C86" s="38" t="s">
        <v>32</v>
      </c>
      <c r="D86" s="38"/>
      <c r="E86" s="38" t="s">
        <v>59</v>
      </c>
      <c r="F86" s="38" t="s">
        <v>20</v>
      </c>
      <c r="G86" s="27"/>
      <c r="H86" s="95"/>
      <c r="I86" s="96"/>
    </row>
    <row r="87" spans="2:9" ht="12.75">
      <c r="B87" s="18"/>
      <c r="C87" s="38" t="s">
        <v>35</v>
      </c>
      <c r="D87" s="38" t="s">
        <v>36</v>
      </c>
      <c r="E87" s="38" t="s">
        <v>60</v>
      </c>
      <c r="F87" s="38" t="s">
        <v>35</v>
      </c>
      <c r="G87" s="38" t="s">
        <v>36</v>
      </c>
      <c r="H87" s="86" t="s">
        <v>39</v>
      </c>
      <c r="I87" s="87"/>
    </row>
    <row r="88" spans="2:9" ht="12.75">
      <c r="B88" s="38" t="s">
        <v>61</v>
      </c>
      <c r="C88" s="56" t="s">
        <v>43</v>
      </c>
      <c r="D88" s="38" t="s">
        <v>30</v>
      </c>
      <c r="E88" s="38" t="s">
        <v>62</v>
      </c>
      <c r="F88" s="38" t="s">
        <v>43</v>
      </c>
      <c r="G88" s="29" t="s">
        <v>30</v>
      </c>
      <c r="H88" s="88" t="s">
        <v>47</v>
      </c>
      <c r="I88" s="89"/>
    </row>
    <row r="89" spans="2:9" ht="12.75">
      <c r="B89" s="9" t="s">
        <v>63</v>
      </c>
      <c r="C89" s="41">
        <v>0</v>
      </c>
      <c r="D89" s="42">
        <v>0</v>
      </c>
      <c r="E89" s="41">
        <v>0</v>
      </c>
      <c r="F89" s="41">
        <v>0</v>
      </c>
      <c r="G89" s="47">
        <v>0</v>
      </c>
      <c r="H89" s="101">
        <v>0</v>
      </c>
      <c r="I89" s="102"/>
    </row>
    <row r="90" spans="2:9" ht="12.75">
      <c r="B90" s="13" t="s">
        <v>64</v>
      </c>
      <c r="C90" s="46">
        <v>0</v>
      </c>
      <c r="D90" s="47">
        <v>0</v>
      </c>
      <c r="E90" s="46">
        <v>0</v>
      </c>
      <c r="F90" s="46">
        <v>0</v>
      </c>
      <c r="G90" s="47">
        <v>0</v>
      </c>
      <c r="H90" s="90">
        <v>0</v>
      </c>
      <c r="I90" s="91"/>
    </row>
    <row r="91" spans="2:9" ht="12.75">
      <c r="B91" s="13" t="s">
        <v>65</v>
      </c>
      <c r="C91" s="46">
        <v>0</v>
      </c>
      <c r="D91" s="47">
        <v>0</v>
      </c>
      <c r="E91" s="46">
        <v>0</v>
      </c>
      <c r="F91" s="46">
        <v>0</v>
      </c>
      <c r="G91" s="47">
        <v>0</v>
      </c>
      <c r="H91" s="90">
        <v>0</v>
      </c>
      <c r="I91" s="91"/>
    </row>
    <row r="92" spans="2:9" ht="12.75">
      <c r="B92" s="13" t="s">
        <v>66</v>
      </c>
      <c r="C92" s="46">
        <v>0</v>
      </c>
      <c r="D92" s="47">
        <v>0</v>
      </c>
      <c r="E92" s="46">
        <v>0</v>
      </c>
      <c r="F92" s="46">
        <v>0</v>
      </c>
      <c r="G92" s="47">
        <v>0</v>
      </c>
      <c r="H92" s="90">
        <v>0</v>
      </c>
      <c r="I92" s="91"/>
    </row>
    <row r="93" spans="2:9" ht="12.75">
      <c r="B93" s="13" t="s">
        <v>67</v>
      </c>
      <c r="C93" s="46">
        <v>0</v>
      </c>
      <c r="D93" s="47">
        <v>0</v>
      </c>
      <c r="E93" s="46">
        <v>0</v>
      </c>
      <c r="F93" s="46">
        <v>0</v>
      </c>
      <c r="G93" s="47">
        <v>0</v>
      </c>
      <c r="H93" s="90">
        <v>0</v>
      </c>
      <c r="I93" s="91"/>
    </row>
    <row r="94" spans="2:9" ht="12.75">
      <c r="B94" s="16" t="s">
        <v>57</v>
      </c>
      <c r="C94" s="51">
        <v>0</v>
      </c>
      <c r="D94" s="52">
        <v>0</v>
      </c>
      <c r="E94" s="51">
        <v>0</v>
      </c>
      <c r="F94" s="51">
        <v>0</v>
      </c>
      <c r="G94" s="52">
        <v>0</v>
      </c>
      <c r="H94" s="99">
        <v>0</v>
      </c>
      <c r="I94" s="100"/>
    </row>
    <row r="98" spans="2:9" ht="15">
      <c r="B98" s="92" t="s">
        <v>97</v>
      </c>
      <c r="C98" s="93"/>
      <c r="D98" s="93"/>
      <c r="E98" s="93"/>
      <c r="F98" s="93"/>
      <c r="G98" s="93"/>
      <c r="H98" s="93"/>
      <c r="I98" s="94"/>
    </row>
    <row r="99" spans="2:9" ht="12.75">
      <c r="B99" s="61"/>
      <c r="C99" s="27" t="s">
        <v>32</v>
      </c>
      <c r="D99" s="27"/>
      <c r="E99" s="27" t="s">
        <v>59</v>
      </c>
      <c r="F99" s="27" t="s">
        <v>20</v>
      </c>
      <c r="G99" s="27"/>
      <c r="H99" s="95"/>
      <c r="I99" s="96"/>
    </row>
    <row r="100" spans="2:9" ht="12.75">
      <c r="B100" s="62"/>
      <c r="C100" s="38" t="s">
        <v>35</v>
      </c>
      <c r="D100" s="38" t="s">
        <v>36</v>
      </c>
      <c r="E100" s="38" t="s">
        <v>60</v>
      </c>
      <c r="F100" s="38" t="s">
        <v>35</v>
      </c>
      <c r="G100" s="38" t="s">
        <v>36</v>
      </c>
      <c r="H100" s="86" t="s">
        <v>39</v>
      </c>
      <c r="I100" s="87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88" t="s">
        <v>47</v>
      </c>
      <c r="I101" s="89"/>
    </row>
    <row r="102" spans="2:9" ht="12.75">
      <c r="B102" s="9" t="s">
        <v>71</v>
      </c>
      <c r="C102" s="41">
        <v>0</v>
      </c>
      <c r="D102" s="42">
        <v>0</v>
      </c>
      <c r="E102" s="41">
        <v>0</v>
      </c>
      <c r="F102" s="41">
        <v>0</v>
      </c>
      <c r="G102" s="42">
        <v>0</v>
      </c>
      <c r="H102" s="101">
        <v>0</v>
      </c>
      <c r="I102" s="102"/>
    </row>
    <row r="103" spans="2:9" ht="12.75">
      <c r="B103" s="13" t="s">
        <v>72</v>
      </c>
      <c r="C103" s="46">
        <v>0</v>
      </c>
      <c r="D103" s="47">
        <v>0</v>
      </c>
      <c r="E103" s="46">
        <v>0</v>
      </c>
      <c r="F103" s="46">
        <v>0</v>
      </c>
      <c r="G103" s="47">
        <v>0</v>
      </c>
      <c r="H103" s="90">
        <v>0</v>
      </c>
      <c r="I103" s="91"/>
    </row>
    <row r="104" spans="2:9" ht="12.75">
      <c r="B104" s="13" t="s">
        <v>73</v>
      </c>
      <c r="C104" s="46">
        <v>0</v>
      </c>
      <c r="D104" s="47">
        <v>0</v>
      </c>
      <c r="E104" s="46">
        <v>0</v>
      </c>
      <c r="F104" s="46">
        <v>0</v>
      </c>
      <c r="G104" s="47">
        <v>0</v>
      </c>
      <c r="H104" s="90">
        <v>0</v>
      </c>
      <c r="I104" s="91"/>
    </row>
    <row r="105" spans="2:9" ht="12.75">
      <c r="B105" s="13" t="s">
        <v>74</v>
      </c>
      <c r="C105" s="46">
        <v>0</v>
      </c>
      <c r="D105" s="47">
        <v>0</v>
      </c>
      <c r="E105" s="46">
        <v>0</v>
      </c>
      <c r="F105" s="46">
        <v>0</v>
      </c>
      <c r="G105" s="47">
        <v>0</v>
      </c>
      <c r="H105" s="90">
        <v>0</v>
      </c>
      <c r="I105" s="91"/>
    </row>
    <row r="106" spans="2:9" ht="12.75">
      <c r="B106" s="13" t="s">
        <v>75</v>
      </c>
      <c r="C106" s="46">
        <v>0</v>
      </c>
      <c r="D106" s="47">
        <v>0</v>
      </c>
      <c r="E106" s="46">
        <v>0</v>
      </c>
      <c r="F106" s="46">
        <v>0</v>
      </c>
      <c r="G106" s="47">
        <v>0</v>
      </c>
      <c r="H106" s="90">
        <v>0</v>
      </c>
      <c r="I106" s="91"/>
    </row>
    <row r="107" spans="2:9" ht="12.75">
      <c r="B107" s="13" t="s">
        <v>76</v>
      </c>
      <c r="C107" s="46">
        <v>0</v>
      </c>
      <c r="D107" s="47">
        <v>0</v>
      </c>
      <c r="E107" s="46">
        <v>0</v>
      </c>
      <c r="F107" s="46">
        <v>0</v>
      </c>
      <c r="G107" s="47">
        <v>0</v>
      </c>
      <c r="H107" s="90">
        <v>0</v>
      </c>
      <c r="I107" s="91"/>
    </row>
    <row r="108" spans="2:9" ht="12.75">
      <c r="B108" s="16" t="s">
        <v>57</v>
      </c>
      <c r="C108" s="51">
        <v>0</v>
      </c>
      <c r="D108" s="52">
        <v>0</v>
      </c>
      <c r="E108" s="51">
        <v>0</v>
      </c>
      <c r="F108" s="51">
        <v>0</v>
      </c>
      <c r="G108" s="47">
        <v>0</v>
      </c>
      <c r="H108" s="90">
        <v>0</v>
      </c>
      <c r="I108" s="91"/>
    </row>
    <row r="109" spans="2:9" ht="12.75">
      <c r="B109" s="15"/>
      <c r="C109" s="15"/>
      <c r="D109" s="15"/>
      <c r="E109" s="15"/>
      <c r="F109" s="63">
        <v>0</v>
      </c>
      <c r="G109" s="64" t="s">
        <v>77</v>
      </c>
      <c r="H109" s="64"/>
      <c r="I109" s="65"/>
    </row>
    <row r="110" ht="12.75">
      <c r="F110" s="78"/>
    </row>
    <row r="112" spans="2:9" ht="15">
      <c r="B112" s="92" t="s">
        <v>98</v>
      </c>
      <c r="C112" s="93"/>
      <c r="D112" s="93"/>
      <c r="E112" s="93"/>
      <c r="F112" s="93"/>
      <c r="G112" s="93"/>
      <c r="H112" s="93"/>
      <c r="I112" s="94"/>
    </row>
    <row r="113" spans="2:9" ht="12.75">
      <c r="B113" s="6" t="s">
        <v>79</v>
      </c>
      <c r="C113" s="67" t="s">
        <v>80</v>
      </c>
      <c r="D113" s="68" t="s">
        <v>81</v>
      </c>
      <c r="E113" s="68" t="s">
        <v>82</v>
      </c>
      <c r="F113" s="68" t="s">
        <v>83</v>
      </c>
      <c r="G113" s="68" t="s">
        <v>84</v>
      </c>
      <c r="H113" s="103" t="s">
        <v>85</v>
      </c>
      <c r="I113" s="104"/>
    </row>
    <row r="114" spans="2:9" ht="12.75">
      <c r="B114" s="9" t="s">
        <v>86</v>
      </c>
      <c r="C114" s="69">
        <v>0</v>
      </c>
      <c r="D114" s="70">
        <v>0</v>
      </c>
      <c r="E114" s="70">
        <v>0</v>
      </c>
      <c r="F114" s="70">
        <v>0</v>
      </c>
      <c r="G114" s="70">
        <v>0</v>
      </c>
      <c r="H114" s="113">
        <v>0</v>
      </c>
      <c r="I114" s="114"/>
    </row>
    <row r="115" spans="2:9" ht="12.75">
      <c r="B115" s="13" t="s">
        <v>87</v>
      </c>
      <c r="C115" s="71">
        <v>0</v>
      </c>
      <c r="D115" s="71">
        <v>0</v>
      </c>
      <c r="E115" s="71">
        <v>0</v>
      </c>
      <c r="F115" s="71">
        <v>0</v>
      </c>
      <c r="G115" s="71">
        <v>0</v>
      </c>
      <c r="H115" s="115">
        <v>0</v>
      </c>
      <c r="I115" s="116"/>
    </row>
    <row r="116" spans="2:9" ht="12.75">
      <c r="B116" s="16" t="s">
        <v>88</v>
      </c>
      <c r="C116" s="72">
        <v>0</v>
      </c>
      <c r="D116" s="72">
        <v>0</v>
      </c>
      <c r="E116" s="72">
        <v>0</v>
      </c>
      <c r="F116" s="72">
        <v>0</v>
      </c>
      <c r="G116" s="72">
        <v>0</v>
      </c>
      <c r="H116" s="111">
        <v>0</v>
      </c>
      <c r="I116" s="112"/>
    </row>
    <row r="117" spans="2:9" ht="12.75">
      <c r="B117" s="18" t="s">
        <v>89</v>
      </c>
      <c r="C117" s="19" t="s">
        <v>89</v>
      </c>
      <c r="D117" s="19" t="s">
        <v>89</v>
      </c>
      <c r="E117" s="19" t="s">
        <v>89</v>
      </c>
      <c r="F117" s="19" t="s">
        <v>89</v>
      </c>
      <c r="G117" s="19" t="s">
        <v>89</v>
      </c>
      <c r="H117" s="19" t="s">
        <v>89</v>
      </c>
      <c r="I117" s="11" t="s">
        <v>89</v>
      </c>
    </row>
    <row r="118" spans="2:9" ht="12.75">
      <c r="B118" s="68" t="s">
        <v>79</v>
      </c>
      <c r="C118" s="68" t="s">
        <v>90</v>
      </c>
      <c r="D118" s="68" t="s">
        <v>91</v>
      </c>
      <c r="E118" s="68" t="s">
        <v>92</v>
      </c>
      <c r="F118" s="68" t="s">
        <v>93</v>
      </c>
      <c r="G118" s="68" t="s">
        <v>30</v>
      </c>
      <c r="H118" s="86" t="s">
        <v>89</v>
      </c>
      <c r="I118" s="87"/>
    </row>
    <row r="119" spans="2:9" ht="12.75">
      <c r="B119" s="13" t="s">
        <v>86</v>
      </c>
      <c r="C119" s="46">
        <v>0</v>
      </c>
      <c r="D119" s="46">
        <v>0</v>
      </c>
      <c r="E119" s="46">
        <v>0</v>
      </c>
      <c r="F119" s="46">
        <v>0</v>
      </c>
      <c r="G119" s="73">
        <v>0</v>
      </c>
      <c r="H119" s="97" t="s">
        <v>89</v>
      </c>
      <c r="I119" s="98"/>
    </row>
    <row r="120" spans="2:9" ht="12.75">
      <c r="B120" s="13" t="s">
        <v>87</v>
      </c>
      <c r="C120" s="47">
        <v>0</v>
      </c>
      <c r="D120" s="47">
        <v>0</v>
      </c>
      <c r="E120" s="47">
        <v>0</v>
      </c>
      <c r="F120" s="47">
        <v>0</v>
      </c>
      <c r="G120" s="74">
        <v>0</v>
      </c>
      <c r="H120" s="105" t="s">
        <v>89</v>
      </c>
      <c r="I120" s="106"/>
    </row>
    <row r="121" spans="2:9" ht="12.75">
      <c r="B121" s="16" t="s">
        <v>88</v>
      </c>
      <c r="C121" s="53">
        <v>0</v>
      </c>
      <c r="D121" s="53">
        <v>0</v>
      </c>
      <c r="E121" s="53">
        <v>0</v>
      </c>
      <c r="F121" s="53">
        <v>0</v>
      </c>
      <c r="G121" s="75">
        <v>0</v>
      </c>
      <c r="H121" s="109" t="s">
        <v>89</v>
      </c>
      <c r="I121" s="110"/>
    </row>
    <row r="122" spans="2:9" ht="12.75">
      <c r="B122" s="8" t="s">
        <v>99</v>
      </c>
      <c r="C122" s="8"/>
      <c r="D122" s="8"/>
      <c r="E122" s="8"/>
      <c r="F122" s="8"/>
      <c r="G122" s="8"/>
      <c r="H122" s="8"/>
      <c r="I122" s="8"/>
    </row>
    <row r="156" ht="12.75">
      <c r="K156" s="79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A83:J83"/>
    <mergeCell ref="H102:I102"/>
    <mergeCell ref="H103:I103"/>
    <mergeCell ref="H104:I104"/>
    <mergeCell ref="H17:I17"/>
    <mergeCell ref="H18:I18"/>
    <mergeCell ref="F7:G7"/>
    <mergeCell ref="F8:G8"/>
    <mergeCell ref="H19:I19"/>
    <mergeCell ref="H11:I11"/>
    <mergeCell ref="H12:I12"/>
    <mergeCell ref="H13:I13"/>
    <mergeCell ref="A1:J1"/>
    <mergeCell ref="A2:J2"/>
    <mergeCell ref="A3:J3"/>
    <mergeCell ref="H7:I7"/>
    <mergeCell ref="A4:J4"/>
    <mergeCell ref="B65:I65"/>
    <mergeCell ref="F6:I6"/>
    <mergeCell ref="F15:I15"/>
    <mergeCell ref="B6:D6"/>
    <mergeCell ref="H16:I16"/>
    <mergeCell ref="H8:I8"/>
    <mergeCell ref="H9:I9"/>
    <mergeCell ref="H10:I10"/>
    <mergeCell ref="H39:I39"/>
    <mergeCell ref="B38:I38"/>
    <mergeCell ref="F9:G9"/>
    <mergeCell ref="F10:G10"/>
    <mergeCell ref="F11:G11"/>
    <mergeCell ref="F12:G12"/>
    <mergeCell ref="F13:G13"/>
    <mergeCell ref="H45:I45"/>
    <mergeCell ref="H46:I46"/>
    <mergeCell ref="H47:I47"/>
    <mergeCell ref="H40:I40"/>
    <mergeCell ref="H41:I41"/>
    <mergeCell ref="H42:I42"/>
    <mergeCell ref="H43:I43"/>
    <mergeCell ref="A23:J23"/>
    <mergeCell ref="A80:J80"/>
    <mergeCell ref="A81:J81"/>
    <mergeCell ref="A82:J82"/>
    <mergeCell ref="H74:I74"/>
    <mergeCell ref="H69:I69"/>
    <mergeCell ref="H67:I67"/>
    <mergeCell ref="H68:I68"/>
    <mergeCell ref="H71:I71"/>
    <mergeCell ref="H44:I44"/>
    <mergeCell ref="I24:J24"/>
    <mergeCell ref="H73:I73"/>
    <mergeCell ref="H59:I59"/>
    <mergeCell ref="H61:I61"/>
    <mergeCell ref="H66:I66"/>
    <mergeCell ref="H55:I55"/>
    <mergeCell ref="H56:I56"/>
    <mergeCell ref="H58:I58"/>
    <mergeCell ref="H60:I60"/>
    <mergeCell ref="H52:I52"/>
    <mergeCell ref="H87:I87"/>
    <mergeCell ref="H72:I72"/>
    <mergeCell ref="H93:I93"/>
    <mergeCell ref="H94:I94"/>
    <mergeCell ref="H89:I89"/>
    <mergeCell ref="H90:I90"/>
    <mergeCell ref="H91:I91"/>
    <mergeCell ref="H92:I92"/>
    <mergeCell ref="H88:I88"/>
    <mergeCell ref="H53:I53"/>
    <mergeCell ref="H54:I54"/>
    <mergeCell ref="H57:I57"/>
    <mergeCell ref="B51:I51"/>
    <mergeCell ref="B85:I85"/>
    <mergeCell ref="H86:I86"/>
  </mergeCells>
  <printOptions horizontalCentered="1"/>
  <pageMargins left="0.28" right="0.25" top="0.31" bottom="0.49" header="0.22" footer="0.1"/>
  <pageSetup fitToHeight="2" fitToWidth="1" horizontalDpi="400" verticalDpi="400" orientation="portrait" scale="67" r:id="rId3"/>
  <rowBreaks count="1" manualBreakCount="1">
    <brk id="78" max="10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zoomScale="89" zoomScaleNormal="89" zoomScalePageLayoutView="0" workbookViewId="0" topLeftCell="A23">
      <selection activeCell="K2" sqref="K2"/>
    </sheetView>
  </sheetViews>
  <sheetFormatPr defaultColWidth="11.7109375" defaultRowHeight="12.75"/>
  <cols>
    <col min="1" max="1" width="18.28125" style="0" customWidth="1"/>
    <col min="2" max="2" width="22.7109375" style="0" customWidth="1"/>
    <col min="3" max="6" width="15.28125" style="0" customWidth="1"/>
    <col min="7" max="7" width="19.28125" style="0" customWidth="1"/>
    <col min="8" max="8" width="8.421875" style="0" customWidth="1"/>
    <col min="9" max="9" width="8.57421875" style="0" customWidth="1"/>
    <col min="10" max="10" width="11.14062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"/>
    </row>
    <row r="2" spans="1:11" ht="31.5" customHeight="1">
      <c r="A2" s="108" t="s">
        <v>102</v>
      </c>
      <c r="B2" s="108"/>
      <c r="C2" s="108"/>
      <c r="D2" s="108"/>
      <c r="E2" s="108"/>
      <c r="F2" s="108"/>
      <c r="G2" s="108"/>
      <c r="H2" s="108"/>
      <c r="I2" s="108"/>
      <c r="J2" s="108"/>
      <c r="K2" s="2"/>
    </row>
    <row r="3" spans="1:11" ht="24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"/>
    </row>
    <row r="4" spans="1:11" ht="24" customHeight="1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27" t="s">
        <v>4</v>
      </c>
      <c r="C6" s="125"/>
      <c r="D6" s="94"/>
      <c r="E6" s="7"/>
      <c r="F6" s="92" t="s">
        <v>5</v>
      </c>
      <c r="G6" s="93"/>
      <c r="H6" s="125"/>
      <c r="I6" s="126"/>
      <c r="K6" s="8"/>
    </row>
    <row r="7" spans="2:11" ht="12.75">
      <c r="B7" s="9" t="s">
        <v>6</v>
      </c>
      <c r="C7" s="10">
        <v>112500000</v>
      </c>
      <c r="D7" s="11"/>
      <c r="E7" s="8"/>
      <c r="F7" s="132" t="s">
        <v>7</v>
      </c>
      <c r="G7" s="133"/>
      <c r="H7" s="123">
        <v>106420788.83</v>
      </c>
      <c r="I7" s="124"/>
      <c r="K7" s="8"/>
    </row>
    <row r="8" spans="2:11" ht="12.75">
      <c r="B8" s="13" t="s">
        <v>8</v>
      </c>
      <c r="C8" s="14">
        <v>410266.05</v>
      </c>
      <c r="D8" s="11"/>
      <c r="E8" s="8"/>
      <c r="F8" s="119" t="s">
        <v>9</v>
      </c>
      <c r="G8" s="120"/>
      <c r="H8" s="117">
        <v>14515194.81</v>
      </c>
      <c r="I8" s="118"/>
      <c r="K8" s="8"/>
    </row>
    <row r="9" spans="2:11" ht="12.75">
      <c r="B9" s="13" t="s">
        <v>10</v>
      </c>
      <c r="C9" s="14">
        <v>0</v>
      </c>
      <c r="D9" s="11"/>
      <c r="E9" s="15"/>
      <c r="F9" s="119" t="s">
        <v>11</v>
      </c>
      <c r="G9" s="120"/>
      <c r="H9" s="117">
        <v>-4258917.82</v>
      </c>
      <c r="I9" s="118"/>
      <c r="K9" s="8"/>
    </row>
    <row r="10" spans="2:11" ht="12.75">
      <c r="B10" s="16" t="s">
        <v>12</v>
      </c>
      <c r="C10" s="17">
        <v>112500000</v>
      </c>
      <c r="D10" s="11"/>
      <c r="E10" s="15"/>
      <c r="F10" s="119" t="s">
        <v>13</v>
      </c>
      <c r="G10" s="120"/>
      <c r="H10" s="117">
        <v>-9816956.51</v>
      </c>
      <c r="I10" s="118"/>
      <c r="K10" s="8"/>
    </row>
    <row r="11" spans="2:11" ht="12.75">
      <c r="B11" s="18"/>
      <c r="C11" s="19"/>
      <c r="D11" s="11"/>
      <c r="E11" s="15"/>
      <c r="F11" s="119" t="s">
        <v>12</v>
      </c>
      <c r="G11" s="120"/>
      <c r="H11" s="117">
        <v>106860109.31</v>
      </c>
      <c r="I11" s="118"/>
      <c r="K11" s="8"/>
    </row>
    <row r="12" spans="1:11" ht="12.75">
      <c r="A12" s="15"/>
      <c r="B12" s="18"/>
      <c r="C12" s="19"/>
      <c r="D12" s="20"/>
      <c r="E12" s="15"/>
      <c r="F12" s="119"/>
      <c r="G12" s="120"/>
      <c r="H12" s="136"/>
      <c r="I12" s="87"/>
      <c r="K12" s="8"/>
    </row>
    <row r="13" spans="1:11" ht="12.75">
      <c r="A13" s="15"/>
      <c r="B13" s="21" t="s">
        <v>14</v>
      </c>
      <c r="C13" s="22">
        <v>0.0157</v>
      </c>
      <c r="D13" s="11"/>
      <c r="E13" s="15"/>
      <c r="F13" s="121" t="s">
        <v>15</v>
      </c>
      <c r="G13" s="122"/>
      <c r="H13" s="137">
        <v>0.0447</v>
      </c>
      <c r="I13" s="138"/>
      <c r="K13" s="8"/>
    </row>
    <row r="14" spans="1:11" ht="12.75">
      <c r="A14" s="15"/>
      <c r="B14" s="16" t="s">
        <v>16</v>
      </c>
      <c r="C14" s="23" t="s">
        <v>17</v>
      </c>
      <c r="D14" s="11"/>
      <c r="E14" s="15"/>
      <c r="F14" s="8"/>
      <c r="G14" s="8"/>
      <c r="H14" s="8"/>
      <c r="I14" s="8"/>
      <c r="K14" s="8"/>
    </row>
    <row r="15" spans="1:11" ht="18" customHeight="1">
      <c r="A15" s="24"/>
      <c r="B15" s="25"/>
      <c r="C15" s="19"/>
      <c r="D15" s="11"/>
      <c r="E15" s="8"/>
      <c r="F15" s="92" t="s">
        <v>18</v>
      </c>
      <c r="G15" s="93"/>
      <c r="H15" s="125"/>
      <c r="I15" s="126"/>
      <c r="K15" s="8"/>
    </row>
    <row r="16" spans="1:11" ht="12.75">
      <c r="A16" s="15"/>
      <c r="B16" s="18"/>
      <c r="C16" s="19"/>
      <c r="D16" s="11"/>
      <c r="E16" s="8"/>
      <c r="F16" s="26"/>
      <c r="G16" s="27" t="s">
        <v>19</v>
      </c>
      <c r="H16" s="95" t="s">
        <v>20</v>
      </c>
      <c r="I16" s="96"/>
      <c r="K16" s="8"/>
    </row>
    <row r="17" spans="1:11" ht="12.75">
      <c r="A17" s="24"/>
      <c r="B17" s="9" t="s">
        <v>21</v>
      </c>
      <c r="C17" s="12" t="s">
        <v>22</v>
      </c>
      <c r="D17" s="28" t="s">
        <v>23</v>
      </c>
      <c r="E17" s="8"/>
      <c r="F17" s="29" t="s">
        <v>24</v>
      </c>
      <c r="G17" s="29" t="s">
        <v>25</v>
      </c>
      <c r="H17" s="128" t="s">
        <v>26</v>
      </c>
      <c r="I17" s="129"/>
      <c r="K17" s="8"/>
    </row>
    <row r="18" spans="1:11" ht="12.75">
      <c r="A18" s="15"/>
      <c r="B18" s="13" t="s">
        <v>27</v>
      </c>
      <c r="C18" s="30">
        <v>0.9999</v>
      </c>
      <c r="D18" s="31">
        <v>1.0089</v>
      </c>
      <c r="E18" s="8"/>
      <c r="F18" s="9" t="s">
        <v>28</v>
      </c>
      <c r="G18" s="32">
        <v>0.9806766573362806</v>
      </c>
      <c r="H18" s="130">
        <v>55020438.86</v>
      </c>
      <c r="I18" s="131"/>
      <c r="K18" s="8"/>
    </row>
    <row r="19" spans="1:11" ht="12.75">
      <c r="A19" s="15"/>
      <c r="B19" s="16" t="s">
        <v>29</v>
      </c>
      <c r="C19" s="33">
        <v>0.9999</v>
      </c>
      <c r="D19" s="34">
        <v>1.0089</v>
      </c>
      <c r="E19" s="8"/>
      <c r="F19" s="16" t="s">
        <v>30</v>
      </c>
      <c r="G19" s="35">
        <v>0.9806766573362806</v>
      </c>
      <c r="H19" s="134">
        <v>55020438.86</v>
      </c>
      <c r="I19" s="135"/>
      <c r="K19" s="8"/>
    </row>
    <row r="20" spans="1:11" ht="12.75">
      <c r="A20" s="8"/>
      <c r="K20" s="8"/>
    </row>
    <row r="21" spans="2:11" ht="12.75">
      <c r="B21" s="36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0" ht="18" customHeight="1">
      <c r="A23" s="92" t="s">
        <v>31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18"/>
      <c r="B24" s="38" t="s">
        <v>32</v>
      </c>
      <c r="C24" s="38"/>
      <c r="D24" s="38"/>
      <c r="E24" s="38"/>
      <c r="F24" s="38" t="s">
        <v>33</v>
      </c>
      <c r="G24" s="38" t="s">
        <v>20</v>
      </c>
      <c r="H24" s="27"/>
      <c r="I24" s="103" t="s">
        <v>34</v>
      </c>
      <c r="J24" s="104"/>
    </row>
    <row r="25" spans="1:10" ht="12.75">
      <c r="A25" s="18"/>
      <c r="B25" s="38" t="s">
        <v>35</v>
      </c>
      <c r="C25" s="38" t="s">
        <v>36</v>
      </c>
      <c r="D25" s="38" t="s">
        <v>37</v>
      </c>
      <c r="E25" s="38"/>
      <c r="F25" s="38" t="s">
        <v>38</v>
      </c>
      <c r="G25" s="38" t="s">
        <v>35</v>
      </c>
      <c r="H25" s="38" t="s">
        <v>39</v>
      </c>
      <c r="I25" s="27" t="s">
        <v>40</v>
      </c>
      <c r="J25" s="27" t="s">
        <v>41</v>
      </c>
    </row>
    <row r="26" spans="1:10" ht="12.75">
      <c r="A26" s="39" t="s">
        <v>42</v>
      </c>
      <c r="B26" s="38" t="s">
        <v>43</v>
      </c>
      <c r="C26" s="38" t="s">
        <v>30</v>
      </c>
      <c r="D26" s="38" t="s">
        <v>44</v>
      </c>
      <c r="E26" s="38" t="s">
        <v>45</v>
      </c>
      <c r="F26" s="38" t="s">
        <v>46</v>
      </c>
      <c r="G26" s="38" t="s">
        <v>43</v>
      </c>
      <c r="H26" s="29" t="s">
        <v>47</v>
      </c>
      <c r="I26" s="40" t="s">
        <v>48</v>
      </c>
      <c r="J26" s="40" t="s">
        <v>49</v>
      </c>
    </row>
    <row r="27" spans="1:10" ht="12.75">
      <c r="A27" s="9" t="s">
        <v>50</v>
      </c>
      <c r="B27" s="41">
        <v>19377960.03</v>
      </c>
      <c r="C27" s="42">
        <v>0.18208810743693113</v>
      </c>
      <c r="D27" s="41">
        <v>204089.29</v>
      </c>
      <c r="E27" s="41">
        <v>-1711580.72</v>
      </c>
      <c r="F27" s="41">
        <v>20464.85</v>
      </c>
      <c r="G27" s="41">
        <v>17890933.45</v>
      </c>
      <c r="H27" s="43">
        <v>7897</v>
      </c>
      <c r="I27" s="44">
        <v>0.0357</v>
      </c>
      <c r="J27" s="45">
        <v>96.35</v>
      </c>
    </row>
    <row r="28" spans="1:10" ht="12.75">
      <c r="A28" s="13" t="s">
        <v>51</v>
      </c>
      <c r="B28" s="46">
        <v>107683.78</v>
      </c>
      <c r="C28" s="47">
        <v>0.0010118678989686643</v>
      </c>
      <c r="D28" s="46">
        <v>53062.49</v>
      </c>
      <c r="E28" s="46">
        <v>-20011.24</v>
      </c>
      <c r="F28" s="46">
        <v>1669.6</v>
      </c>
      <c r="G28" s="46">
        <v>142404.63</v>
      </c>
      <c r="H28" s="48">
        <v>47</v>
      </c>
      <c r="I28" s="49">
        <v>0.0404</v>
      </c>
      <c r="J28" s="50">
        <v>104.37</v>
      </c>
    </row>
    <row r="29" spans="1:10" ht="12.75">
      <c r="A29" s="13" t="s">
        <v>52</v>
      </c>
      <c r="B29" s="46">
        <v>1420338.32</v>
      </c>
      <c r="C29" s="47">
        <v>0.0133464366841792</v>
      </c>
      <c r="D29" s="46">
        <v>7631.39</v>
      </c>
      <c r="E29" s="46">
        <v>-401552.61</v>
      </c>
      <c r="F29" s="46">
        <v>4656.61</v>
      </c>
      <c r="G29" s="46">
        <v>1031073.71</v>
      </c>
      <c r="H29" s="48">
        <v>405</v>
      </c>
      <c r="I29" s="49">
        <v>0.0532</v>
      </c>
      <c r="J29" s="50">
        <v>85.65</v>
      </c>
    </row>
    <row r="30" spans="1:10" ht="12.75">
      <c r="A30" s="13" t="s">
        <v>53</v>
      </c>
      <c r="B30" s="46">
        <v>2913539.55</v>
      </c>
      <c r="C30" s="47">
        <v>0.027377541381075288</v>
      </c>
      <c r="D30" s="46">
        <v>204357.49</v>
      </c>
      <c r="E30" s="46">
        <v>-434551.55</v>
      </c>
      <c r="F30" s="46">
        <v>1872.36</v>
      </c>
      <c r="G30" s="46">
        <v>2685217.85</v>
      </c>
      <c r="H30" s="48">
        <v>862</v>
      </c>
      <c r="I30" s="49">
        <v>0.0432</v>
      </c>
      <c r="J30" s="50">
        <v>76.95</v>
      </c>
    </row>
    <row r="31" spans="1:10" ht="12.75">
      <c r="A31" s="13" t="s">
        <v>54</v>
      </c>
      <c r="B31" s="46">
        <v>6481033.34</v>
      </c>
      <c r="C31" s="47">
        <v>0.06090006859799745</v>
      </c>
      <c r="D31" s="46">
        <v>76934.2</v>
      </c>
      <c r="E31" s="46">
        <v>-177671.03</v>
      </c>
      <c r="F31" s="46">
        <v>10372.39</v>
      </c>
      <c r="G31" s="46">
        <v>6390668.9</v>
      </c>
      <c r="H31" s="48">
        <v>331</v>
      </c>
      <c r="I31" s="49">
        <v>0.0262</v>
      </c>
      <c r="J31" s="50">
        <v>265.06</v>
      </c>
    </row>
    <row r="32" spans="1:10" ht="12.75">
      <c r="A32" s="13" t="s">
        <v>55</v>
      </c>
      <c r="B32" s="46">
        <v>34878721.09</v>
      </c>
      <c r="C32" s="47">
        <v>0.32774349329167624</v>
      </c>
      <c r="D32" s="46">
        <v>128542.95</v>
      </c>
      <c r="E32" s="46">
        <v>-827665.43</v>
      </c>
      <c r="F32" s="46">
        <v>-904122.24</v>
      </c>
      <c r="G32" s="46">
        <v>33275476.37</v>
      </c>
      <c r="H32" s="48">
        <v>2056</v>
      </c>
      <c r="I32" s="49">
        <v>0.0586</v>
      </c>
      <c r="J32" s="50">
        <v>236.59</v>
      </c>
    </row>
    <row r="33" spans="1:10" ht="12.75">
      <c r="A33" s="13" t="s">
        <v>56</v>
      </c>
      <c r="B33" s="46">
        <v>41241512.72</v>
      </c>
      <c r="C33" s="47">
        <v>0.387532484709172</v>
      </c>
      <c r="D33" s="46">
        <v>13840577</v>
      </c>
      <c r="E33" s="46">
        <v>-685885.24</v>
      </c>
      <c r="F33" s="46">
        <v>-8951870.08</v>
      </c>
      <c r="G33" s="46">
        <v>45444334.4</v>
      </c>
      <c r="H33" s="48">
        <v>8457</v>
      </c>
      <c r="I33" s="49">
        <v>0.0407</v>
      </c>
      <c r="J33" s="50">
        <v>323.56</v>
      </c>
    </row>
    <row r="34" spans="1:10" ht="12.75">
      <c r="A34" s="16" t="s">
        <v>57</v>
      </c>
      <c r="B34" s="51">
        <v>106420788.83</v>
      </c>
      <c r="C34" s="52">
        <v>1</v>
      </c>
      <c r="D34" s="51">
        <v>14515194.81</v>
      </c>
      <c r="E34" s="51">
        <v>-4258917.82</v>
      </c>
      <c r="F34" s="51">
        <v>-9816956.51</v>
      </c>
      <c r="G34" s="51">
        <v>106860109.31</v>
      </c>
      <c r="H34" s="53">
        <v>20055</v>
      </c>
      <c r="I34" s="54">
        <v>0.0447</v>
      </c>
      <c r="J34" s="55">
        <v>246.1546955854962</v>
      </c>
    </row>
    <row r="35" spans="1:1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9" ht="18" customHeight="1">
      <c r="B38" s="92" t="s">
        <v>58</v>
      </c>
      <c r="C38" s="93"/>
      <c r="D38" s="93"/>
      <c r="E38" s="93"/>
      <c r="F38" s="93"/>
      <c r="G38" s="93"/>
      <c r="H38" s="93"/>
      <c r="I38" s="94"/>
    </row>
    <row r="39" spans="2:9" ht="12.75">
      <c r="B39" s="18"/>
      <c r="C39" s="38" t="s">
        <v>32</v>
      </c>
      <c r="D39" s="38"/>
      <c r="E39" s="38" t="s">
        <v>59</v>
      </c>
      <c r="F39" s="38" t="s">
        <v>20</v>
      </c>
      <c r="G39" s="27"/>
      <c r="H39" s="95"/>
      <c r="I39" s="96"/>
    </row>
    <row r="40" spans="2:9" ht="12.75">
      <c r="B40" s="18"/>
      <c r="C40" s="38" t="s">
        <v>35</v>
      </c>
      <c r="D40" s="38" t="s">
        <v>36</v>
      </c>
      <c r="E40" s="38" t="s">
        <v>60</v>
      </c>
      <c r="F40" s="38" t="s">
        <v>35</v>
      </c>
      <c r="G40" s="38" t="s">
        <v>36</v>
      </c>
      <c r="H40" s="86" t="s">
        <v>39</v>
      </c>
      <c r="I40" s="87"/>
    </row>
    <row r="41" spans="2:9" ht="12.75">
      <c r="B41" s="38" t="s">
        <v>61</v>
      </c>
      <c r="C41" s="56" t="s">
        <v>43</v>
      </c>
      <c r="D41" s="38" t="s">
        <v>30</v>
      </c>
      <c r="E41" s="38" t="s">
        <v>62</v>
      </c>
      <c r="F41" s="38" t="s">
        <v>43</v>
      </c>
      <c r="G41" s="29" t="s">
        <v>30</v>
      </c>
      <c r="H41" s="88" t="s">
        <v>47</v>
      </c>
      <c r="I41" s="89"/>
    </row>
    <row r="42" spans="2:9" ht="12.75">
      <c r="B42" s="9" t="s">
        <v>63</v>
      </c>
      <c r="C42" s="41">
        <v>31684402.18</v>
      </c>
      <c r="D42" s="42">
        <v>0.539784509463945</v>
      </c>
      <c r="E42" s="41">
        <v>-2987165.77</v>
      </c>
      <c r="F42" s="41">
        <v>28697236.41</v>
      </c>
      <c r="G42" s="47">
        <v>0.5215298704701213</v>
      </c>
      <c r="H42" s="101">
        <v>7769</v>
      </c>
      <c r="I42" s="102"/>
    </row>
    <row r="43" spans="2:9" ht="12.75">
      <c r="B43" s="13" t="s">
        <v>64</v>
      </c>
      <c r="C43" s="46">
        <v>3277028.09</v>
      </c>
      <c r="D43" s="47">
        <v>0.05582838489459605</v>
      </c>
      <c r="E43" s="46">
        <v>-273003.17</v>
      </c>
      <c r="F43" s="46">
        <v>3004024.92</v>
      </c>
      <c r="G43" s="47">
        <v>0.05459371435748007</v>
      </c>
      <c r="H43" s="90">
        <v>1547</v>
      </c>
      <c r="I43" s="91"/>
    </row>
    <row r="44" spans="2:9" ht="12.75">
      <c r="B44" s="13" t="s">
        <v>65</v>
      </c>
      <c r="C44" s="46">
        <v>2058850.94</v>
      </c>
      <c r="D44" s="47">
        <v>0.035075171637885136</v>
      </c>
      <c r="E44" s="46">
        <v>-160707.51</v>
      </c>
      <c r="F44" s="46">
        <v>1898143.43</v>
      </c>
      <c r="G44" s="47">
        <v>0.03449595225959293</v>
      </c>
      <c r="H44" s="90">
        <v>566</v>
      </c>
      <c r="I44" s="91"/>
    </row>
    <row r="45" spans="2:9" ht="12.75">
      <c r="B45" s="13" t="s">
        <v>66</v>
      </c>
      <c r="C45" s="46">
        <v>812942.59</v>
      </c>
      <c r="D45" s="47">
        <v>0.013849521751194326</v>
      </c>
      <c r="E45" s="46">
        <v>-91499.06</v>
      </c>
      <c r="F45" s="46">
        <v>721443.53</v>
      </c>
      <c r="G45" s="47">
        <v>0.013111170196907721</v>
      </c>
      <c r="H45" s="90">
        <v>245</v>
      </c>
      <c r="I45" s="91"/>
    </row>
    <row r="46" spans="2:9" ht="12.75">
      <c r="B46" s="13" t="s">
        <v>67</v>
      </c>
      <c r="C46" s="46">
        <v>20865018.97</v>
      </c>
      <c r="D46" s="47">
        <v>0.3554624122523796</v>
      </c>
      <c r="E46" s="46">
        <v>-160761.25</v>
      </c>
      <c r="F46" s="46">
        <v>20704257.72</v>
      </c>
      <c r="G46" s="47">
        <v>0.37626929271589793</v>
      </c>
      <c r="H46" s="90">
        <v>1140</v>
      </c>
      <c r="I46" s="91"/>
    </row>
    <row r="47" spans="2:9" ht="12.75">
      <c r="B47" s="16" t="s">
        <v>57</v>
      </c>
      <c r="C47" s="51">
        <v>58698242.77</v>
      </c>
      <c r="D47" s="52">
        <v>1</v>
      </c>
      <c r="E47" s="51">
        <v>-3673136.76</v>
      </c>
      <c r="F47" s="51">
        <v>55025106.01</v>
      </c>
      <c r="G47" s="52">
        <v>1</v>
      </c>
      <c r="H47" s="99">
        <v>11267</v>
      </c>
      <c r="I47" s="100"/>
    </row>
    <row r="48" spans="1:11" ht="12.75">
      <c r="A48" s="15"/>
      <c r="B48" s="15" t="s">
        <v>68</v>
      </c>
      <c r="C48" s="57"/>
      <c r="D48" s="57"/>
      <c r="E48" s="57"/>
      <c r="F48" s="57"/>
      <c r="G48" s="57"/>
      <c r="H48" s="57"/>
      <c r="I48" s="57"/>
      <c r="J48" s="57"/>
      <c r="K48" s="8"/>
    </row>
    <row r="49" spans="1:11" ht="12.75">
      <c r="A49" s="58"/>
      <c r="B49" s="15"/>
      <c r="C49" s="15"/>
      <c r="D49" s="59"/>
      <c r="E49" s="15"/>
      <c r="F49" s="60"/>
      <c r="H49" s="15"/>
      <c r="I49" s="15"/>
      <c r="J49" s="15"/>
      <c r="K49" s="8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8"/>
    </row>
    <row r="51" spans="2:11" ht="18" customHeight="1">
      <c r="B51" s="92" t="s">
        <v>69</v>
      </c>
      <c r="C51" s="93"/>
      <c r="D51" s="93"/>
      <c r="E51" s="93"/>
      <c r="F51" s="93"/>
      <c r="G51" s="93"/>
      <c r="H51" s="93"/>
      <c r="I51" s="94"/>
      <c r="K51" s="8"/>
    </row>
    <row r="52" spans="2:11" ht="12.75">
      <c r="B52" s="61"/>
      <c r="C52" s="27" t="s">
        <v>32</v>
      </c>
      <c r="D52" s="27"/>
      <c r="E52" s="27" t="s">
        <v>59</v>
      </c>
      <c r="F52" s="27" t="s">
        <v>20</v>
      </c>
      <c r="G52" s="27"/>
      <c r="H52" s="95"/>
      <c r="I52" s="96"/>
      <c r="K52" s="8"/>
    </row>
    <row r="53" spans="2:11" ht="12.75">
      <c r="B53" s="62"/>
      <c r="C53" s="38" t="s">
        <v>35</v>
      </c>
      <c r="D53" s="38" t="s">
        <v>36</v>
      </c>
      <c r="E53" s="38" t="s">
        <v>60</v>
      </c>
      <c r="F53" s="38" t="s">
        <v>35</v>
      </c>
      <c r="G53" s="38" t="s">
        <v>36</v>
      </c>
      <c r="H53" s="86" t="s">
        <v>39</v>
      </c>
      <c r="I53" s="87"/>
      <c r="K53" s="8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88" t="s">
        <v>47</v>
      </c>
      <c r="I54" s="89"/>
      <c r="K54" s="8"/>
    </row>
    <row r="55" spans="2:11" ht="12.75">
      <c r="B55" s="9" t="s">
        <v>71</v>
      </c>
      <c r="C55" s="41">
        <v>4575471.6</v>
      </c>
      <c r="D55" s="42">
        <v>0.0779490387459856</v>
      </c>
      <c r="E55" s="41">
        <v>-280666.91</v>
      </c>
      <c r="F55" s="41">
        <v>4294804.69</v>
      </c>
      <c r="G55" s="42">
        <v>0.07805172949997558</v>
      </c>
      <c r="H55" s="101">
        <v>1510</v>
      </c>
      <c r="I55" s="102"/>
      <c r="K55" s="8"/>
    </row>
    <row r="56" spans="2:11" ht="12.75">
      <c r="B56" s="13" t="s">
        <v>72</v>
      </c>
      <c r="C56" s="46">
        <v>2437499.52</v>
      </c>
      <c r="D56" s="47">
        <v>0.04152593680786945</v>
      </c>
      <c r="E56" s="46">
        <v>-15132.45</v>
      </c>
      <c r="F56" s="46">
        <v>2422367.07</v>
      </c>
      <c r="G56" s="47">
        <v>0.04402294235579974</v>
      </c>
      <c r="H56" s="90">
        <v>713</v>
      </c>
      <c r="I56" s="91"/>
      <c r="K56" s="8"/>
    </row>
    <row r="57" spans="2:11" ht="12.75">
      <c r="B57" s="13" t="s">
        <v>73</v>
      </c>
      <c r="C57" s="46">
        <v>12713877.94</v>
      </c>
      <c r="D57" s="47">
        <v>0.21659724959429136</v>
      </c>
      <c r="E57" s="46">
        <v>-1124736.77</v>
      </c>
      <c r="F57" s="46">
        <v>11589141.17</v>
      </c>
      <c r="G57" s="47">
        <v>0.21061551735845535</v>
      </c>
      <c r="H57" s="90">
        <v>1751</v>
      </c>
      <c r="I57" s="91"/>
      <c r="K57" s="8"/>
    </row>
    <row r="58" spans="2:11" ht="12.75">
      <c r="B58" s="13" t="s">
        <v>74</v>
      </c>
      <c r="C58" s="46">
        <v>2126595.12</v>
      </c>
      <c r="D58" s="47">
        <v>0.03622928080373265</v>
      </c>
      <c r="E58" s="46">
        <v>-255062.74</v>
      </c>
      <c r="F58" s="46">
        <v>1871532.38</v>
      </c>
      <c r="G58" s="47">
        <v>0.034012335744703096</v>
      </c>
      <c r="H58" s="90">
        <v>213</v>
      </c>
      <c r="I58" s="91"/>
      <c r="K58" s="8"/>
    </row>
    <row r="59" spans="2:11" ht="12.75">
      <c r="B59" s="13" t="s">
        <v>75</v>
      </c>
      <c r="C59" s="46">
        <v>36544088.03</v>
      </c>
      <c r="D59" s="47">
        <v>0.6225755032087138</v>
      </c>
      <c r="E59" s="46">
        <v>-2007946.23</v>
      </c>
      <c r="F59" s="46">
        <v>34536141.8</v>
      </c>
      <c r="G59" s="47">
        <v>0.6276433487238273</v>
      </c>
      <c r="H59" s="90">
        <v>7002</v>
      </c>
      <c r="I59" s="91"/>
      <c r="K59" s="8"/>
    </row>
    <row r="60" spans="2:11" ht="12.75">
      <c r="B60" s="13" t="s">
        <v>76</v>
      </c>
      <c r="C60" s="46">
        <v>300710.56</v>
      </c>
      <c r="D60" s="47">
        <v>0.005122990839407031</v>
      </c>
      <c r="E60" s="46">
        <v>10408.34</v>
      </c>
      <c r="F60" s="46">
        <v>311118.9</v>
      </c>
      <c r="G60" s="47">
        <v>0.0056541263172388756</v>
      </c>
      <c r="H60" s="90">
        <v>78</v>
      </c>
      <c r="I60" s="91"/>
      <c r="K60" s="8"/>
    </row>
    <row r="61" spans="2:11" ht="12.75">
      <c r="B61" s="16" t="s">
        <v>57</v>
      </c>
      <c r="C61" s="51">
        <v>58698242.77</v>
      </c>
      <c r="D61" s="52">
        <v>1</v>
      </c>
      <c r="E61" s="51">
        <v>-3673136.76</v>
      </c>
      <c r="F61" s="46">
        <v>55025106.01</v>
      </c>
      <c r="G61" s="47">
        <v>1</v>
      </c>
      <c r="H61" s="90">
        <v>11267</v>
      </c>
      <c r="I61" s="91"/>
      <c r="K61" s="8"/>
    </row>
    <row r="62" spans="1:11" ht="12.75">
      <c r="A62" s="15"/>
      <c r="B62" s="15"/>
      <c r="C62" s="15"/>
      <c r="D62" s="15"/>
      <c r="E62" s="15"/>
      <c r="F62" s="63">
        <v>48307934.25</v>
      </c>
      <c r="G62" s="64" t="s">
        <v>77</v>
      </c>
      <c r="H62" s="64"/>
      <c r="I62" s="65"/>
      <c r="K62" s="8"/>
    </row>
    <row r="63" spans="1:1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8"/>
    </row>
    <row r="64" spans="1:11" ht="12.75">
      <c r="A64" s="8"/>
      <c r="B64" s="8"/>
      <c r="C64" s="66"/>
      <c r="D64" s="8"/>
      <c r="E64" s="8"/>
      <c r="F64" s="8"/>
      <c r="G64" s="8"/>
      <c r="H64" s="8"/>
      <c r="I64" s="8"/>
      <c r="J64" s="8"/>
      <c r="K64" s="7"/>
    </row>
    <row r="65" spans="2:11" ht="18" customHeight="1">
      <c r="B65" s="92" t="s">
        <v>78</v>
      </c>
      <c r="C65" s="93"/>
      <c r="D65" s="93"/>
      <c r="E65" s="93"/>
      <c r="F65" s="93"/>
      <c r="G65" s="93"/>
      <c r="H65" s="93"/>
      <c r="I65" s="94"/>
      <c r="K65" s="8"/>
    </row>
    <row r="66" spans="2:11" ht="12.75">
      <c r="B66" s="6" t="s">
        <v>79</v>
      </c>
      <c r="C66" s="67" t="s">
        <v>80</v>
      </c>
      <c r="D66" s="68" t="s">
        <v>81</v>
      </c>
      <c r="E66" s="68" t="s">
        <v>82</v>
      </c>
      <c r="F66" s="68" t="s">
        <v>83</v>
      </c>
      <c r="G66" s="68" t="s">
        <v>84</v>
      </c>
      <c r="H66" s="103" t="s">
        <v>85</v>
      </c>
      <c r="I66" s="104"/>
      <c r="K66" s="8"/>
    </row>
    <row r="67" spans="2:11" ht="12.75">
      <c r="B67" s="9" t="s">
        <v>86</v>
      </c>
      <c r="C67" s="69">
        <v>3569237.18</v>
      </c>
      <c r="D67" s="70">
        <v>852572.94</v>
      </c>
      <c r="E67" s="70">
        <v>717198.83</v>
      </c>
      <c r="F67" s="70">
        <v>402272.57</v>
      </c>
      <c r="G67" s="70">
        <v>318374</v>
      </c>
      <c r="H67" s="113">
        <v>204712.81</v>
      </c>
      <c r="I67" s="114"/>
      <c r="K67" s="8"/>
    </row>
    <row r="68" spans="2:11" ht="12.75">
      <c r="B68" s="13" t="s">
        <v>87</v>
      </c>
      <c r="C68" s="71">
        <v>0.07388511298224268</v>
      </c>
      <c r="D68" s="71">
        <v>0.017648714506975634</v>
      </c>
      <c r="E68" s="71">
        <v>0.014846398239436207</v>
      </c>
      <c r="F68" s="71">
        <v>0.008327256717668487</v>
      </c>
      <c r="G68" s="71">
        <v>0.006590511578333533</v>
      </c>
      <c r="H68" s="115">
        <v>0.004237664333576839</v>
      </c>
      <c r="I68" s="116"/>
      <c r="K68" s="8"/>
    </row>
    <row r="69" spans="2:11" ht="12.75">
      <c r="B69" s="16" t="s">
        <v>88</v>
      </c>
      <c r="C69" s="72">
        <v>638</v>
      </c>
      <c r="D69" s="72">
        <v>143</v>
      </c>
      <c r="E69" s="72">
        <v>179</v>
      </c>
      <c r="F69" s="72">
        <v>124</v>
      </c>
      <c r="G69" s="72">
        <v>102</v>
      </c>
      <c r="H69" s="111">
        <v>60</v>
      </c>
      <c r="I69" s="112"/>
      <c r="K69" s="8"/>
    </row>
    <row r="70" spans="2:11" ht="12.75">
      <c r="B70" s="18" t="s">
        <v>89</v>
      </c>
      <c r="C70" s="19" t="s">
        <v>89</v>
      </c>
      <c r="D70" s="19" t="s">
        <v>89</v>
      </c>
      <c r="E70" s="19" t="s">
        <v>89</v>
      </c>
      <c r="F70" s="19" t="s">
        <v>89</v>
      </c>
      <c r="G70" s="19" t="s">
        <v>89</v>
      </c>
      <c r="H70" s="19" t="s">
        <v>89</v>
      </c>
      <c r="I70" s="11" t="s">
        <v>89</v>
      </c>
      <c r="K70" s="8"/>
    </row>
    <row r="71" spans="2:11" ht="12.75">
      <c r="B71" s="68" t="s">
        <v>79</v>
      </c>
      <c r="C71" s="68" t="s">
        <v>90</v>
      </c>
      <c r="D71" s="68" t="s">
        <v>91</v>
      </c>
      <c r="E71" s="68" t="s">
        <v>92</v>
      </c>
      <c r="F71" s="68" t="s">
        <v>93</v>
      </c>
      <c r="G71" s="68" t="s">
        <v>30</v>
      </c>
      <c r="H71" s="86" t="s">
        <v>89</v>
      </c>
      <c r="I71" s="87"/>
      <c r="K71" s="8"/>
    </row>
    <row r="72" spans="2:11" ht="12.75">
      <c r="B72" s="13" t="s">
        <v>86</v>
      </c>
      <c r="C72" s="46">
        <v>245496.54</v>
      </c>
      <c r="D72" s="46">
        <v>129116.21</v>
      </c>
      <c r="E72" s="46">
        <v>202224.18</v>
      </c>
      <c r="F72" s="46">
        <v>69770.05</v>
      </c>
      <c r="G72" s="73">
        <v>6710975.31</v>
      </c>
      <c r="H72" s="97" t="s">
        <v>89</v>
      </c>
      <c r="I72" s="98"/>
      <c r="K72" s="8"/>
    </row>
    <row r="73" spans="2:11" ht="12.75">
      <c r="B73" s="13" t="s">
        <v>87</v>
      </c>
      <c r="C73" s="47">
        <v>0.0050819092931923505</v>
      </c>
      <c r="D73" s="47">
        <v>0.0026727744004081486</v>
      </c>
      <c r="E73" s="47">
        <v>0.004186148365472697</v>
      </c>
      <c r="F73" s="47">
        <v>0.0014442772410621142</v>
      </c>
      <c r="G73" s="74">
        <v>0.13892076765836867</v>
      </c>
      <c r="H73" s="105" t="s">
        <v>89</v>
      </c>
      <c r="I73" s="106"/>
      <c r="K73" s="8"/>
    </row>
    <row r="74" spans="2:11" ht="12.75">
      <c r="B74" s="16" t="s">
        <v>88</v>
      </c>
      <c r="C74" s="53">
        <v>59</v>
      </c>
      <c r="D74" s="53">
        <v>49</v>
      </c>
      <c r="E74" s="53">
        <v>49</v>
      </c>
      <c r="F74" s="53">
        <v>19</v>
      </c>
      <c r="G74" s="75">
        <v>1422</v>
      </c>
      <c r="H74" s="109" t="s">
        <v>89</v>
      </c>
      <c r="I74" s="110"/>
      <c r="K74" s="8"/>
    </row>
    <row r="75" spans="1:11" ht="12.75">
      <c r="A75" s="8"/>
      <c r="B75" s="8" t="s">
        <v>103</v>
      </c>
      <c r="C75" s="8"/>
      <c r="D75" s="8"/>
      <c r="E75" s="8"/>
      <c r="F75" s="8"/>
      <c r="G75" s="8"/>
      <c r="H75" s="8"/>
      <c r="I75" s="8"/>
      <c r="K75" s="8"/>
    </row>
    <row r="76" spans="1:11" ht="12.75">
      <c r="A76" s="8"/>
      <c r="B76" s="8"/>
      <c r="C76" s="8"/>
      <c r="D76" s="8"/>
      <c r="E76" s="8"/>
      <c r="F76" s="8"/>
      <c r="G76" s="8"/>
      <c r="H76" s="8"/>
      <c r="I76" s="8"/>
      <c r="K76" s="8"/>
    </row>
    <row r="77" spans="1:11" ht="12.75">
      <c r="A77" s="8"/>
      <c r="B77" s="8"/>
      <c r="C77" s="8"/>
      <c r="D77" s="8"/>
      <c r="E77" s="8"/>
      <c r="F77" s="8"/>
      <c r="G77" s="8"/>
      <c r="H77" s="8"/>
      <c r="I77" s="76"/>
      <c r="K77" s="8"/>
    </row>
    <row r="78" spans="1:11" ht="12.75">
      <c r="A78" s="8"/>
      <c r="B78" s="8"/>
      <c r="C78" s="8"/>
      <c r="D78" s="8"/>
      <c r="E78" s="8"/>
      <c r="F78" s="8"/>
      <c r="G78" s="8"/>
      <c r="H78" s="8"/>
      <c r="I78" s="8"/>
      <c r="K78" s="8"/>
    </row>
    <row r="79" spans="7:11" ht="12.75">
      <c r="G79" s="77"/>
      <c r="H79" s="77"/>
      <c r="I79" s="77"/>
      <c r="J79" s="77"/>
      <c r="K79" s="77"/>
    </row>
    <row r="80" spans="1:10" ht="18" customHeight="1">
      <c r="A80" s="107" t="s">
        <v>0</v>
      </c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>
      <c r="A81" s="108" t="s">
        <v>102</v>
      </c>
      <c r="B81" s="108"/>
      <c r="C81" s="108"/>
      <c r="D81" s="108"/>
      <c r="E81" s="108"/>
      <c r="F81" s="108"/>
      <c r="G81" s="108"/>
      <c r="H81" s="108"/>
      <c r="I81" s="108"/>
      <c r="J81" s="108"/>
    </row>
    <row r="82" spans="1:10" ht="24" customHeight="1">
      <c r="A82" s="107" t="s">
        <v>2</v>
      </c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24" customHeight="1">
      <c r="A83" s="107" t="s">
        <v>95</v>
      </c>
      <c r="B83" s="107"/>
      <c r="C83" s="107"/>
      <c r="D83" s="107"/>
      <c r="E83" s="107"/>
      <c r="F83" s="107"/>
      <c r="G83" s="107"/>
      <c r="H83" s="107"/>
      <c r="I83" s="107"/>
      <c r="J83" s="107"/>
    </row>
    <row r="85" spans="2:9" ht="15">
      <c r="B85" s="92" t="s">
        <v>96</v>
      </c>
      <c r="C85" s="93"/>
      <c r="D85" s="93"/>
      <c r="E85" s="93"/>
      <c r="F85" s="93"/>
      <c r="G85" s="93"/>
      <c r="H85" s="93"/>
      <c r="I85" s="94"/>
    </row>
    <row r="86" spans="2:9" ht="12.75">
      <c r="B86" s="18"/>
      <c r="C86" s="38" t="s">
        <v>32</v>
      </c>
      <c r="D86" s="38"/>
      <c r="E86" s="38" t="s">
        <v>59</v>
      </c>
      <c r="F86" s="38" t="s">
        <v>20</v>
      </c>
      <c r="G86" s="27"/>
      <c r="H86" s="95"/>
      <c r="I86" s="96"/>
    </row>
    <row r="87" spans="2:9" ht="12.75">
      <c r="B87" s="18"/>
      <c r="C87" s="38" t="s">
        <v>35</v>
      </c>
      <c r="D87" s="38" t="s">
        <v>36</v>
      </c>
      <c r="E87" s="38" t="s">
        <v>60</v>
      </c>
      <c r="F87" s="38" t="s">
        <v>35</v>
      </c>
      <c r="G87" s="38" t="s">
        <v>36</v>
      </c>
      <c r="H87" s="86" t="s">
        <v>39</v>
      </c>
      <c r="I87" s="87"/>
    </row>
    <row r="88" spans="2:9" ht="12.75">
      <c r="B88" s="38" t="s">
        <v>61</v>
      </c>
      <c r="C88" s="56" t="s">
        <v>43</v>
      </c>
      <c r="D88" s="38" t="s">
        <v>30</v>
      </c>
      <c r="E88" s="38" t="s">
        <v>62</v>
      </c>
      <c r="F88" s="38" t="s">
        <v>43</v>
      </c>
      <c r="G88" s="29" t="s">
        <v>30</v>
      </c>
      <c r="H88" s="88" t="s">
        <v>47</v>
      </c>
      <c r="I88" s="89"/>
    </row>
    <row r="89" spans="2:9" ht="12.75">
      <c r="B89" s="9" t="s">
        <v>63</v>
      </c>
      <c r="C89" s="41">
        <v>31969630.8</v>
      </c>
      <c r="D89" s="42">
        <v>0.7751808479250176</v>
      </c>
      <c r="E89" s="41">
        <v>5825023.61</v>
      </c>
      <c r="F89" s="41">
        <v>37794654.41</v>
      </c>
      <c r="G89" s="47">
        <v>0.8316692258562378</v>
      </c>
      <c r="H89" s="101">
        <v>7758</v>
      </c>
      <c r="I89" s="102"/>
    </row>
    <row r="90" spans="2:9" ht="12.75">
      <c r="B90" s="13" t="s">
        <v>64</v>
      </c>
      <c r="C90" s="46">
        <v>1819633.95</v>
      </c>
      <c r="D90" s="47">
        <v>0.04412141626215305</v>
      </c>
      <c r="E90" s="46">
        <v>40471.95</v>
      </c>
      <c r="F90" s="46">
        <v>1860105.9</v>
      </c>
      <c r="G90" s="47">
        <v>0.040931524788709414</v>
      </c>
      <c r="H90" s="90">
        <v>267</v>
      </c>
      <c r="I90" s="91"/>
    </row>
    <row r="91" spans="2:9" ht="12.75">
      <c r="B91" s="13" t="s">
        <v>65</v>
      </c>
      <c r="C91" s="46">
        <v>2673719.06</v>
      </c>
      <c r="D91" s="47">
        <v>0.06483077083405296</v>
      </c>
      <c r="E91" s="46">
        <v>1580101.25</v>
      </c>
      <c r="F91" s="46">
        <v>4253820.31</v>
      </c>
      <c r="G91" s="47">
        <v>0.09360507456348617</v>
      </c>
      <c r="H91" s="90">
        <v>278</v>
      </c>
      <c r="I91" s="91"/>
    </row>
    <row r="92" spans="2:9" ht="12.75">
      <c r="B92" s="13" t="s">
        <v>66</v>
      </c>
      <c r="C92" s="46">
        <v>720623.17</v>
      </c>
      <c r="D92" s="47">
        <v>0.01747324776597089</v>
      </c>
      <c r="E92" s="46">
        <v>163829.46</v>
      </c>
      <c r="F92" s="46">
        <v>884452.63</v>
      </c>
      <c r="G92" s="47">
        <v>0.019462329940077197</v>
      </c>
      <c r="H92" s="90">
        <v>94</v>
      </c>
      <c r="I92" s="91"/>
    </row>
    <row r="93" spans="2:9" ht="12.75">
      <c r="B93" s="13" t="s">
        <v>67</v>
      </c>
      <c r="C93" s="46">
        <v>4057905.74</v>
      </c>
      <c r="D93" s="47">
        <v>0.09839371721280535</v>
      </c>
      <c r="E93" s="46">
        <v>-3406604.59</v>
      </c>
      <c r="F93" s="46">
        <v>651301.15</v>
      </c>
      <c r="G93" s="47">
        <v>0.01433184485148931</v>
      </c>
      <c r="H93" s="90">
        <v>60</v>
      </c>
      <c r="I93" s="91"/>
    </row>
    <row r="94" spans="2:9" ht="12.75">
      <c r="B94" s="16" t="s">
        <v>57</v>
      </c>
      <c r="C94" s="51">
        <v>41241512.72</v>
      </c>
      <c r="D94" s="52">
        <v>1</v>
      </c>
      <c r="E94" s="51">
        <v>4202821.68</v>
      </c>
      <c r="F94" s="51">
        <v>45444334.4</v>
      </c>
      <c r="G94" s="52">
        <v>1</v>
      </c>
      <c r="H94" s="99">
        <v>8457</v>
      </c>
      <c r="I94" s="100"/>
    </row>
    <row r="98" spans="2:9" ht="15">
      <c r="B98" s="92" t="s">
        <v>97</v>
      </c>
      <c r="C98" s="93"/>
      <c r="D98" s="93"/>
      <c r="E98" s="93"/>
      <c r="F98" s="93"/>
      <c r="G98" s="93"/>
      <c r="H98" s="93"/>
      <c r="I98" s="94"/>
    </row>
    <row r="99" spans="2:9" ht="12.75">
      <c r="B99" s="61"/>
      <c r="C99" s="27" t="s">
        <v>32</v>
      </c>
      <c r="D99" s="27"/>
      <c r="E99" s="27" t="s">
        <v>59</v>
      </c>
      <c r="F99" s="27" t="s">
        <v>20</v>
      </c>
      <c r="G99" s="27"/>
      <c r="H99" s="95"/>
      <c r="I99" s="96"/>
    </row>
    <row r="100" spans="2:9" ht="12.75">
      <c r="B100" s="62"/>
      <c r="C100" s="38" t="s">
        <v>35</v>
      </c>
      <c r="D100" s="38" t="s">
        <v>36</v>
      </c>
      <c r="E100" s="38" t="s">
        <v>60</v>
      </c>
      <c r="F100" s="38" t="s">
        <v>35</v>
      </c>
      <c r="G100" s="38" t="s">
        <v>36</v>
      </c>
      <c r="H100" s="86" t="s">
        <v>39</v>
      </c>
      <c r="I100" s="87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88" t="s">
        <v>47</v>
      </c>
      <c r="I101" s="89"/>
    </row>
    <row r="102" spans="2:9" ht="12.75">
      <c r="B102" s="9" t="s">
        <v>71</v>
      </c>
      <c r="C102" s="41">
        <v>28917271.3</v>
      </c>
      <c r="D102" s="42">
        <v>0.7011690258872736</v>
      </c>
      <c r="E102" s="41">
        <v>5001851.9</v>
      </c>
      <c r="F102" s="41">
        <v>33919123.2</v>
      </c>
      <c r="G102" s="42">
        <v>0.7463883814744573</v>
      </c>
      <c r="H102" s="101">
        <v>6411</v>
      </c>
      <c r="I102" s="102"/>
    </row>
    <row r="103" spans="2:9" ht="12.75">
      <c r="B103" s="13" t="s">
        <v>72</v>
      </c>
      <c r="C103" s="46">
        <v>6462048.22</v>
      </c>
      <c r="D103" s="47">
        <v>0.15668795332199928</v>
      </c>
      <c r="E103" s="46">
        <v>-788495.54</v>
      </c>
      <c r="F103" s="46">
        <v>5673552.68</v>
      </c>
      <c r="G103" s="47">
        <v>0.12484620481095658</v>
      </c>
      <c r="H103" s="90">
        <v>1007</v>
      </c>
      <c r="I103" s="91"/>
    </row>
    <row r="104" spans="2:9" ht="12.75">
      <c r="B104" s="13" t="s">
        <v>73</v>
      </c>
      <c r="C104" s="46">
        <v>0</v>
      </c>
      <c r="D104" s="47">
        <v>0</v>
      </c>
      <c r="E104" s="46">
        <v>0</v>
      </c>
      <c r="F104" s="46">
        <v>0</v>
      </c>
      <c r="G104" s="47">
        <v>0</v>
      </c>
      <c r="H104" s="90">
        <v>0</v>
      </c>
      <c r="I104" s="91"/>
    </row>
    <row r="105" spans="2:9" ht="12.75">
      <c r="B105" s="13" t="s">
        <v>74</v>
      </c>
      <c r="C105" s="46">
        <v>440614.29</v>
      </c>
      <c r="D105" s="47">
        <v>0.01068375675236386</v>
      </c>
      <c r="E105" s="46">
        <v>229208.54</v>
      </c>
      <c r="F105" s="46">
        <v>669822.83</v>
      </c>
      <c r="G105" s="47">
        <v>0.014739413368985332</v>
      </c>
      <c r="H105" s="90">
        <v>116</v>
      </c>
      <c r="I105" s="91"/>
    </row>
    <row r="106" spans="2:9" ht="12.75">
      <c r="B106" s="13" t="s">
        <v>75</v>
      </c>
      <c r="C106" s="46">
        <v>5421578.91</v>
      </c>
      <c r="D106" s="47">
        <v>0.13145926403836333</v>
      </c>
      <c r="E106" s="46">
        <v>-239743.22</v>
      </c>
      <c r="F106" s="46">
        <v>5181835.69</v>
      </c>
      <c r="G106" s="47">
        <v>0.11402600034560086</v>
      </c>
      <c r="H106" s="90">
        <v>923</v>
      </c>
      <c r="I106" s="91"/>
    </row>
    <row r="107" spans="2:9" ht="12.75">
      <c r="B107" s="13" t="s">
        <v>76</v>
      </c>
      <c r="C107" s="46">
        <v>0</v>
      </c>
      <c r="D107" s="47">
        <v>0</v>
      </c>
      <c r="E107" s="46">
        <v>0</v>
      </c>
      <c r="F107" s="46">
        <v>0</v>
      </c>
      <c r="G107" s="47">
        <v>0</v>
      </c>
      <c r="H107" s="90">
        <v>0</v>
      </c>
      <c r="I107" s="91"/>
    </row>
    <row r="108" spans="2:9" ht="12.75">
      <c r="B108" s="16" t="s">
        <v>57</v>
      </c>
      <c r="C108" s="51">
        <v>41241512.72</v>
      </c>
      <c r="D108" s="52">
        <v>1</v>
      </c>
      <c r="E108" s="51">
        <v>4202821.68</v>
      </c>
      <c r="F108" s="51">
        <v>45444334.4</v>
      </c>
      <c r="G108" s="47">
        <v>1</v>
      </c>
      <c r="H108" s="90">
        <v>8457</v>
      </c>
      <c r="I108" s="91"/>
    </row>
    <row r="109" spans="2:9" ht="12.75">
      <c r="B109" s="15"/>
      <c r="C109" s="15"/>
      <c r="D109" s="15"/>
      <c r="E109" s="15"/>
      <c r="F109" s="63">
        <v>5851658.52</v>
      </c>
      <c r="G109" s="64" t="s">
        <v>77</v>
      </c>
      <c r="H109" s="64"/>
      <c r="I109" s="65"/>
    </row>
    <row r="110" ht="12.75">
      <c r="F110" s="78"/>
    </row>
    <row r="112" spans="2:9" ht="15">
      <c r="B112" s="92" t="s">
        <v>98</v>
      </c>
      <c r="C112" s="93"/>
      <c r="D112" s="93"/>
      <c r="E112" s="93"/>
      <c r="F112" s="93"/>
      <c r="G112" s="93"/>
      <c r="H112" s="93"/>
      <c r="I112" s="94"/>
    </row>
    <row r="113" spans="2:9" ht="12.75">
      <c r="B113" s="6" t="s">
        <v>79</v>
      </c>
      <c r="C113" s="67" t="s">
        <v>80</v>
      </c>
      <c r="D113" s="68" t="s">
        <v>81</v>
      </c>
      <c r="E113" s="68" t="s">
        <v>82</v>
      </c>
      <c r="F113" s="68" t="s">
        <v>83</v>
      </c>
      <c r="G113" s="68" t="s">
        <v>84</v>
      </c>
      <c r="H113" s="103" t="s">
        <v>85</v>
      </c>
      <c r="I113" s="104"/>
    </row>
    <row r="114" spans="2:9" ht="12.75">
      <c r="B114" s="9" t="s">
        <v>86</v>
      </c>
      <c r="C114" s="69">
        <v>986351.9</v>
      </c>
      <c r="D114" s="70">
        <v>254307.08</v>
      </c>
      <c r="E114" s="70">
        <v>165138.16</v>
      </c>
      <c r="F114" s="70">
        <v>38714.78</v>
      </c>
      <c r="G114" s="70">
        <v>0</v>
      </c>
      <c r="H114" s="113">
        <v>0</v>
      </c>
      <c r="I114" s="114"/>
    </row>
    <row r="115" spans="2:9" ht="12.75">
      <c r="B115" s="13" t="s">
        <v>87</v>
      </c>
      <c r="C115" s="71">
        <v>0.16855937451387712</v>
      </c>
      <c r="D115" s="71">
        <v>0.04345897477284781</v>
      </c>
      <c r="E115" s="71">
        <v>0.028220744500996615</v>
      </c>
      <c r="F115" s="71">
        <v>0.006616035414178611</v>
      </c>
      <c r="G115" s="71">
        <v>0</v>
      </c>
      <c r="H115" s="115">
        <v>0</v>
      </c>
      <c r="I115" s="116"/>
    </row>
    <row r="116" spans="2:9" ht="12.75">
      <c r="B116" s="16" t="s">
        <v>88</v>
      </c>
      <c r="C116" s="72">
        <v>191</v>
      </c>
      <c r="D116" s="72">
        <v>50</v>
      </c>
      <c r="E116" s="72">
        <v>36</v>
      </c>
      <c r="F116" s="72">
        <v>2</v>
      </c>
      <c r="G116" s="72">
        <v>0</v>
      </c>
      <c r="H116" s="111">
        <v>0</v>
      </c>
      <c r="I116" s="112"/>
    </row>
    <row r="117" spans="2:9" ht="12.75">
      <c r="B117" s="18" t="s">
        <v>89</v>
      </c>
      <c r="C117" s="19" t="s">
        <v>89</v>
      </c>
      <c r="D117" s="19" t="s">
        <v>89</v>
      </c>
      <c r="E117" s="19" t="s">
        <v>89</v>
      </c>
      <c r="F117" s="19" t="s">
        <v>89</v>
      </c>
      <c r="G117" s="19" t="s">
        <v>89</v>
      </c>
      <c r="H117" s="19" t="s">
        <v>89</v>
      </c>
      <c r="I117" s="11" t="s">
        <v>89</v>
      </c>
    </row>
    <row r="118" spans="2:9" ht="12.75">
      <c r="B118" s="68" t="s">
        <v>79</v>
      </c>
      <c r="C118" s="68" t="s">
        <v>90</v>
      </c>
      <c r="D118" s="68" t="s">
        <v>91</v>
      </c>
      <c r="E118" s="68" t="s">
        <v>92</v>
      </c>
      <c r="F118" s="68" t="s">
        <v>93</v>
      </c>
      <c r="G118" s="68" t="s">
        <v>30</v>
      </c>
      <c r="H118" s="86" t="s">
        <v>89</v>
      </c>
      <c r="I118" s="87"/>
    </row>
    <row r="119" spans="2:9" ht="12.75">
      <c r="B119" s="13" t="s">
        <v>86</v>
      </c>
      <c r="C119" s="46">
        <v>0</v>
      </c>
      <c r="D119" s="46">
        <v>41076.87</v>
      </c>
      <c r="E119" s="46">
        <v>46191.87</v>
      </c>
      <c r="F119" s="46">
        <v>50016.23</v>
      </c>
      <c r="G119" s="73">
        <v>1581796.89</v>
      </c>
      <c r="H119" s="97" t="s">
        <v>89</v>
      </c>
      <c r="I119" s="98"/>
    </row>
    <row r="120" spans="2:9" ht="12.75">
      <c r="B120" s="13" t="s">
        <v>87</v>
      </c>
      <c r="C120" s="47">
        <v>0</v>
      </c>
      <c r="D120" s="47">
        <v>0.007019697041378279</v>
      </c>
      <c r="E120" s="47">
        <v>0.007893808198500277</v>
      </c>
      <c r="F120" s="47">
        <v>0.008547359663769306</v>
      </c>
      <c r="G120" s="74">
        <v>0.270315994105548</v>
      </c>
      <c r="H120" s="105" t="s">
        <v>89</v>
      </c>
      <c r="I120" s="106"/>
    </row>
    <row r="121" spans="2:9" ht="12.75">
      <c r="B121" s="16" t="s">
        <v>88</v>
      </c>
      <c r="C121" s="53">
        <v>0</v>
      </c>
      <c r="D121" s="53">
        <v>3</v>
      </c>
      <c r="E121" s="53">
        <v>4</v>
      </c>
      <c r="F121" s="53">
        <v>4</v>
      </c>
      <c r="G121" s="75">
        <v>290</v>
      </c>
      <c r="H121" s="109" t="s">
        <v>89</v>
      </c>
      <c r="I121" s="110"/>
    </row>
    <row r="122" spans="2:9" ht="12.75">
      <c r="B122" s="8" t="s">
        <v>104</v>
      </c>
      <c r="C122" s="8"/>
      <c r="D122" s="8"/>
      <c r="E122" s="8"/>
      <c r="F122" s="8"/>
      <c r="G122" s="8"/>
      <c r="H122" s="8"/>
      <c r="I122" s="8"/>
    </row>
    <row r="156" ht="12.75">
      <c r="K156" s="79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A83:J83"/>
    <mergeCell ref="H102:I102"/>
    <mergeCell ref="H103:I103"/>
    <mergeCell ref="H104:I104"/>
    <mergeCell ref="H17:I17"/>
    <mergeCell ref="H18:I18"/>
    <mergeCell ref="F7:G7"/>
    <mergeCell ref="F8:G8"/>
    <mergeCell ref="H19:I19"/>
    <mergeCell ref="H11:I11"/>
    <mergeCell ref="H12:I12"/>
    <mergeCell ref="H13:I13"/>
    <mergeCell ref="A1:J1"/>
    <mergeCell ref="A2:J2"/>
    <mergeCell ref="A3:J3"/>
    <mergeCell ref="H7:I7"/>
    <mergeCell ref="A4:J4"/>
    <mergeCell ref="B65:I65"/>
    <mergeCell ref="F6:I6"/>
    <mergeCell ref="F15:I15"/>
    <mergeCell ref="B6:D6"/>
    <mergeCell ref="H16:I16"/>
    <mergeCell ref="H8:I8"/>
    <mergeCell ref="H9:I9"/>
    <mergeCell ref="H10:I10"/>
    <mergeCell ref="H39:I39"/>
    <mergeCell ref="B38:I38"/>
    <mergeCell ref="F9:G9"/>
    <mergeCell ref="F10:G10"/>
    <mergeCell ref="F11:G11"/>
    <mergeCell ref="F12:G12"/>
    <mergeCell ref="F13:G13"/>
    <mergeCell ref="H45:I45"/>
    <mergeCell ref="H46:I46"/>
    <mergeCell ref="H47:I47"/>
    <mergeCell ref="H40:I40"/>
    <mergeCell ref="H41:I41"/>
    <mergeCell ref="H42:I42"/>
    <mergeCell ref="H43:I43"/>
    <mergeCell ref="A23:J23"/>
    <mergeCell ref="A80:J80"/>
    <mergeCell ref="A81:J81"/>
    <mergeCell ref="A82:J82"/>
    <mergeCell ref="H74:I74"/>
    <mergeCell ref="H69:I69"/>
    <mergeCell ref="H67:I67"/>
    <mergeCell ref="H68:I68"/>
    <mergeCell ref="H71:I71"/>
    <mergeCell ref="H44:I44"/>
    <mergeCell ref="I24:J24"/>
    <mergeCell ref="H73:I73"/>
    <mergeCell ref="H59:I59"/>
    <mergeCell ref="H61:I61"/>
    <mergeCell ref="H66:I66"/>
    <mergeCell ref="H55:I55"/>
    <mergeCell ref="H56:I56"/>
    <mergeCell ref="H58:I58"/>
    <mergeCell ref="H60:I60"/>
    <mergeCell ref="H52:I52"/>
    <mergeCell ref="H87:I87"/>
    <mergeCell ref="H72:I72"/>
    <mergeCell ref="H93:I93"/>
    <mergeCell ref="H94:I94"/>
    <mergeCell ref="H89:I89"/>
    <mergeCell ref="H90:I90"/>
    <mergeCell ref="H91:I91"/>
    <mergeCell ref="H92:I92"/>
    <mergeCell ref="H88:I88"/>
    <mergeCell ref="H53:I53"/>
    <mergeCell ref="H54:I54"/>
    <mergeCell ref="H57:I57"/>
    <mergeCell ref="B51:I51"/>
    <mergeCell ref="B85:I85"/>
    <mergeCell ref="H86:I86"/>
  </mergeCells>
  <printOptions horizontalCentered="1"/>
  <pageMargins left="0.28" right="0.25" top="0.31" bottom="0.49" header="0.22" footer="0.1"/>
  <pageSetup fitToHeight="2" fitToWidth="1" horizontalDpi="400" verticalDpi="400" orientation="portrait" scale="67" r:id="rId3"/>
  <rowBreaks count="1" manualBreakCount="1">
    <brk id="78" max="10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zoomScale="89" zoomScaleNormal="89" zoomScalePageLayoutView="0" workbookViewId="0" topLeftCell="A85">
      <selection activeCell="K2" sqref="K2"/>
    </sheetView>
  </sheetViews>
  <sheetFormatPr defaultColWidth="11.7109375" defaultRowHeight="12.75"/>
  <cols>
    <col min="1" max="1" width="17.57421875" style="0" customWidth="1"/>
    <col min="2" max="2" width="22.7109375" style="0" customWidth="1"/>
    <col min="3" max="6" width="15.28125" style="0" customWidth="1"/>
    <col min="7" max="7" width="19.7109375" style="0" customWidth="1"/>
    <col min="8" max="8" width="8.421875" style="0" customWidth="1"/>
    <col min="9" max="9" width="8.57421875" style="0" customWidth="1"/>
    <col min="10" max="10" width="11.5742187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"/>
    </row>
    <row r="2" spans="1:11" ht="31.5" customHeight="1">
      <c r="A2" s="108" t="s">
        <v>100</v>
      </c>
      <c r="B2" s="108"/>
      <c r="C2" s="108"/>
      <c r="D2" s="108"/>
      <c r="E2" s="108"/>
      <c r="F2" s="108"/>
      <c r="G2" s="108"/>
      <c r="H2" s="108"/>
      <c r="I2" s="108"/>
      <c r="J2" s="108"/>
      <c r="K2" s="2"/>
    </row>
    <row r="3" spans="1:11" ht="24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"/>
    </row>
    <row r="4" spans="1:11" ht="24" customHeight="1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27" t="s">
        <v>4</v>
      </c>
      <c r="C6" s="125"/>
      <c r="D6" s="94"/>
      <c r="E6" s="7"/>
      <c r="F6" s="92" t="s">
        <v>5</v>
      </c>
      <c r="G6" s="93"/>
      <c r="H6" s="125"/>
      <c r="I6" s="126"/>
      <c r="K6" s="8"/>
    </row>
    <row r="7" spans="2:11" ht="12.75">
      <c r="B7" s="9" t="s">
        <v>6</v>
      </c>
      <c r="C7" s="10">
        <v>360900000</v>
      </c>
      <c r="D7" s="11"/>
      <c r="E7" s="8"/>
      <c r="F7" s="132" t="s">
        <v>7</v>
      </c>
      <c r="G7" s="133"/>
      <c r="H7" s="123">
        <v>350890982.53</v>
      </c>
      <c r="I7" s="124"/>
      <c r="K7" s="8"/>
    </row>
    <row r="8" spans="2:11" ht="12.75">
      <c r="B8" s="13" t="s">
        <v>8</v>
      </c>
      <c r="C8" s="14">
        <v>1304934.39</v>
      </c>
      <c r="D8" s="11"/>
      <c r="E8" s="8"/>
      <c r="F8" s="119" t="s">
        <v>9</v>
      </c>
      <c r="G8" s="120"/>
      <c r="H8" s="117">
        <v>63584727.7</v>
      </c>
      <c r="I8" s="118"/>
      <c r="K8" s="8"/>
    </row>
    <row r="9" spans="2:11" ht="12.75">
      <c r="B9" s="13" t="s">
        <v>10</v>
      </c>
      <c r="C9" s="14">
        <v>0</v>
      </c>
      <c r="D9" s="11"/>
      <c r="E9" s="15"/>
      <c r="F9" s="119" t="s">
        <v>11</v>
      </c>
      <c r="G9" s="120"/>
      <c r="H9" s="117">
        <v>-11481957.41</v>
      </c>
      <c r="I9" s="118"/>
      <c r="K9" s="8"/>
    </row>
    <row r="10" spans="2:11" ht="12.75">
      <c r="B10" s="16" t="s">
        <v>12</v>
      </c>
      <c r="C10" s="17">
        <v>360900000</v>
      </c>
      <c r="D10" s="11"/>
      <c r="E10" s="15"/>
      <c r="F10" s="119" t="s">
        <v>13</v>
      </c>
      <c r="G10" s="120"/>
      <c r="H10" s="117">
        <v>-92594757.72</v>
      </c>
      <c r="I10" s="118"/>
      <c r="K10" s="8"/>
    </row>
    <row r="11" spans="2:11" ht="12.75">
      <c r="B11" s="18"/>
      <c r="C11" s="19"/>
      <c r="D11" s="11"/>
      <c r="E11" s="15"/>
      <c r="F11" s="119" t="s">
        <v>12</v>
      </c>
      <c r="G11" s="120"/>
      <c r="H11" s="117">
        <v>310398995.1</v>
      </c>
      <c r="I11" s="118"/>
      <c r="K11" s="8"/>
    </row>
    <row r="12" spans="1:11" ht="12.75">
      <c r="A12" s="15"/>
      <c r="B12" s="18"/>
      <c r="C12" s="19"/>
      <c r="D12" s="20"/>
      <c r="E12" s="15"/>
      <c r="F12" s="119"/>
      <c r="G12" s="120"/>
      <c r="H12" s="136"/>
      <c r="I12" s="87"/>
      <c r="K12" s="8"/>
    </row>
    <row r="13" spans="1:11" ht="12.75">
      <c r="A13" s="15"/>
      <c r="B13" s="21" t="s">
        <v>14</v>
      </c>
      <c r="C13" s="22">
        <v>0.0149</v>
      </c>
      <c r="D13" s="11"/>
      <c r="E13" s="15"/>
      <c r="F13" s="121" t="s">
        <v>15</v>
      </c>
      <c r="G13" s="122"/>
      <c r="H13" s="137">
        <v>0.037</v>
      </c>
      <c r="I13" s="138"/>
      <c r="K13" s="8"/>
    </row>
    <row r="14" spans="1:11" ht="12.75">
      <c r="A14" s="15"/>
      <c r="B14" s="16" t="s">
        <v>16</v>
      </c>
      <c r="C14" s="23" t="s">
        <v>17</v>
      </c>
      <c r="D14" s="11"/>
      <c r="E14" s="15"/>
      <c r="F14" s="8"/>
      <c r="G14" s="8"/>
      <c r="H14" s="8"/>
      <c r="I14" s="8"/>
      <c r="K14" s="8"/>
    </row>
    <row r="15" spans="1:11" ht="18" customHeight="1">
      <c r="A15" s="24"/>
      <c r="B15" s="25"/>
      <c r="C15" s="19"/>
      <c r="D15" s="11"/>
      <c r="E15" s="8"/>
      <c r="F15" s="92" t="s">
        <v>18</v>
      </c>
      <c r="G15" s="93"/>
      <c r="H15" s="125"/>
      <c r="I15" s="126"/>
      <c r="K15" s="8"/>
    </row>
    <row r="16" spans="1:11" ht="12.75">
      <c r="A16" s="15"/>
      <c r="B16" s="18"/>
      <c r="C16" s="19"/>
      <c r="D16" s="11"/>
      <c r="E16" s="8"/>
      <c r="F16" s="26"/>
      <c r="G16" s="27" t="s">
        <v>19</v>
      </c>
      <c r="H16" s="95" t="s">
        <v>20</v>
      </c>
      <c r="I16" s="96"/>
      <c r="K16" s="8"/>
    </row>
    <row r="17" spans="1:11" ht="12.75">
      <c r="A17" s="24"/>
      <c r="B17" s="9" t="s">
        <v>21</v>
      </c>
      <c r="C17" s="12" t="s">
        <v>22</v>
      </c>
      <c r="D17" s="28" t="s">
        <v>23</v>
      </c>
      <c r="E17" s="8"/>
      <c r="F17" s="29" t="s">
        <v>24</v>
      </c>
      <c r="G17" s="29" t="s">
        <v>25</v>
      </c>
      <c r="H17" s="128" t="s">
        <v>26</v>
      </c>
      <c r="I17" s="129"/>
      <c r="K17" s="8"/>
    </row>
    <row r="18" spans="1:11" ht="12.75">
      <c r="A18" s="15"/>
      <c r="B18" s="13" t="s">
        <v>27</v>
      </c>
      <c r="C18" s="30">
        <v>1.0363371622561253</v>
      </c>
      <c r="D18" s="31">
        <v>1.0514328606994152</v>
      </c>
      <c r="E18" s="8"/>
      <c r="F18" s="9" t="s">
        <v>28</v>
      </c>
      <c r="G18" s="32">
        <v>0.9800698443001347</v>
      </c>
      <c r="H18" s="130">
        <v>310345278.83</v>
      </c>
      <c r="I18" s="131"/>
      <c r="K18" s="8"/>
    </row>
    <row r="19" spans="1:11" ht="12.75">
      <c r="A19" s="15"/>
      <c r="B19" s="16" t="s">
        <v>29</v>
      </c>
      <c r="C19" s="33">
        <v>1.0363371622561253</v>
      </c>
      <c r="D19" s="34">
        <v>1.0514328606994152</v>
      </c>
      <c r="E19" s="8"/>
      <c r="F19" s="16" t="s">
        <v>30</v>
      </c>
      <c r="G19" s="35">
        <v>0.9800698443001347</v>
      </c>
      <c r="H19" s="134">
        <v>310345278.83</v>
      </c>
      <c r="I19" s="135"/>
      <c r="K19" s="8"/>
    </row>
    <row r="20" spans="1:11" ht="12.75">
      <c r="A20" s="8"/>
      <c r="K20" s="8"/>
    </row>
    <row r="21" spans="2:11" ht="12.75">
      <c r="B21" s="36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0" ht="18" customHeight="1">
      <c r="A23" s="92" t="s">
        <v>31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18"/>
      <c r="B24" s="38" t="s">
        <v>32</v>
      </c>
      <c r="C24" s="38"/>
      <c r="D24" s="38"/>
      <c r="E24" s="38"/>
      <c r="F24" s="38" t="s">
        <v>33</v>
      </c>
      <c r="G24" s="38" t="s">
        <v>20</v>
      </c>
      <c r="H24" s="27"/>
      <c r="I24" s="103" t="s">
        <v>34</v>
      </c>
      <c r="J24" s="104"/>
    </row>
    <row r="25" spans="1:10" ht="12.75">
      <c r="A25" s="18"/>
      <c r="B25" s="38" t="s">
        <v>35</v>
      </c>
      <c r="C25" s="38" t="s">
        <v>36</v>
      </c>
      <c r="D25" s="38" t="s">
        <v>37</v>
      </c>
      <c r="E25" s="38"/>
      <c r="F25" s="38" t="s">
        <v>38</v>
      </c>
      <c r="G25" s="38" t="s">
        <v>35</v>
      </c>
      <c r="H25" s="38" t="s">
        <v>39</v>
      </c>
      <c r="I25" s="27" t="s">
        <v>40</v>
      </c>
      <c r="J25" s="27" t="s">
        <v>41</v>
      </c>
    </row>
    <row r="26" spans="1:10" ht="12.75">
      <c r="A26" s="39" t="s">
        <v>42</v>
      </c>
      <c r="B26" s="38" t="s">
        <v>43</v>
      </c>
      <c r="C26" s="38" t="s">
        <v>30</v>
      </c>
      <c r="D26" s="38" t="s">
        <v>44</v>
      </c>
      <c r="E26" s="38" t="s">
        <v>45</v>
      </c>
      <c r="F26" s="38" t="s">
        <v>46</v>
      </c>
      <c r="G26" s="38" t="s">
        <v>43</v>
      </c>
      <c r="H26" s="29" t="s">
        <v>47</v>
      </c>
      <c r="I26" s="40" t="s">
        <v>48</v>
      </c>
      <c r="J26" s="40" t="s">
        <v>49</v>
      </c>
    </row>
    <row r="27" spans="1:10" ht="12.75">
      <c r="A27" s="9" t="s">
        <v>50</v>
      </c>
      <c r="B27" s="41">
        <v>80750483.42</v>
      </c>
      <c r="C27" s="42">
        <v>0.23012983359609737</v>
      </c>
      <c r="D27" s="41">
        <v>33203142</v>
      </c>
      <c r="E27" s="41">
        <v>-3759425.13</v>
      </c>
      <c r="F27" s="41">
        <v>16763333.86</v>
      </c>
      <c r="G27" s="41">
        <v>126957534.15</v>
      </c>
      <c r="H27" s="43">
        <v>44718</v>
      </c>
      <c r="I27" s="44">
        <v>0.0341</v>
      </c>
      <c r="J27" s="45">
        <v>102.05</v>
      </c>
    </row>
    <row r="28" spans="1:10" ht="12.75">
      <c r="A28" s="13" t="s">
        <v>51</v>
      </c>
      <c r="B28" s="46">
        <v>66456612.72</v>
      </c>
      <c r="C28" s="47">
        <v>0.18939390303174353</v>
      </c>
      <c r="D28" s="46">
        <v>23784297.58</v>
      </c>
      <c r="E28" s="46">
        <v>-3995875.39</v>
      </c>
      <c r="F28" s="46">
        <v>4044872.96</v>
      </c>
      <c r="G28" s="46">
        <v>90289907.87</v>
      </c>
      <c r="H28" s="48">
        <v>27140</v>
      </c>
      <c r="I28" s="49">
        <v>0.034</v>
      </c>
      <c r="J28" s="50">
        <v>106.56</v>
      </c>
    </row>
    <row r="29" spans="1:10" ht="12.75">
      <c r="A29" s="13" t="s">
        <v>52</v>
      </c>
      <c r="B29" s="46">
        <v>53378.93</v>
      </c>
      <c r="C29" s="47">
        <v>0.0001521239719958785</v>
      </c>
      <c r="D29" s="46">
        <v>0</v>
      </c>
      <c r="E29" s="46">
        <v>-13085.11</v>
      </c>
      <c r="F29" s="46">
        <v>322.58</v>
      </c>
      <c r="G29" s="46">
        <v>40616.4</v>
      </c>
      <c r="H29" s="48">
        <v>15</v>
      </c>
      <c r="I29" s="49">
        <v>0.0541</v>
      </c>
      <c r="J29" s="50">
        <v>66.47</v>
      </c>
    </row>
    <row r="30" spans="1:10" ht="12.75">
      <c r="A30" s="13" t="s">
        <v>53</v>
      </c>
      <c r="B30" s="46">
        <v>2810674.89</v>
      </c>
      <c r="C30" s="47">
        <v>0.008010108637544418</v>
      </c>
      <c r="D30" s="46">
        <v>0</v>
      </c>
      <c r="E30" s="46">
        <v>-448626.56</v>
      </c>
      <c r="F30" s="46">
        <v>14671.16</v>
      </c>
      <c r="G30" s="46">
        <v>2376719.49</v>
      </c>
      <c r="H30" s="48">
        <v>1031</v>
      </c>
      <c r="I30" s="49">
        <v>0.0505</v>
      </c>
      <c r="J30" s="50">
        <v>71.01</v>
      </c>
    </row>
    <row r="31" spans="1:10" ht="12.75">
      <c r="A31" s="13" t="s">
        <v>54</v>
      </c>
      <c r="B31" s="46">
        <v>394520.31</v>
      </c>
      <c r="C31" s="47">
        <v>0.0011243386967525447</v>
      </c>
      <c r="D31" s="46">
        <v>0</v>
      </c>
      <c r="E31" s="46">
        <v>-3216.34</v>
      </c>
      <c r="F31" s="46">
        <v>-357909.3</v>
      </c>
      <c r="G31" s="46">
        <v>33394.67</v>
      </c>
      <c r="H31" s="48">
        <v>20</v>
      </c>
      <c r="I31" s="49">
        <v>0.0262</v>
      </c>
      <c r="J31" s="50">
        <v>275.69</v>
      </c>
    </row>
    <row r="32" spans="1:10" ht="12.75">
      <c r="A32" s="13" t="s">
        <v>55</v>
      </c>
      <c r="B32" s="46">
        <v>200336538.82</v>
      </c>
      <c r="C32" s="47">
        <v>0.5709366977045981</v>
      </c>
      <c r="D32" s="46">
        <v>6597288.12</v>
      </c>
      <c r="E32" s="46">
        <v>-3261350.37</v>
      </c>
      <c r="F32" s="46">
        <v>-112971654.05</v>
      </c>
      <c r="G32" s="46">
        <v>90700822.52</v>
      </c>
      <c r="H32" s="48">
        <v>5801</v>
      </c>
      <c r="I32" s="49">
        <v>0.0436</v>
      </c>
      <c r="J32" s="50">
        <v>241.77</v>
      </c>
    </row>
    <row r="33" spans="1:10" ht="12.75">
      <c r="A33" s="13" t="s">
        <v>56</v>
      </c>
      <c r="B33" s="46">
        <v>88773.44</v>
      </c>
      <c r="C33" s="47">
        <v>0.00025299436126834693</v>
      </c>
      <c r="D33" s="46">
        <v>0</v>
      </c>
      <c r="E33" s="46">
        <v>-378.51</v>
      </c>
      <c r="F33" s="46">
        <v>-88394.93</v>
      </c>
      <c r="G33" s="46">
        <v>0</v>
      </c>
      <c r="H33" s="48">
        <v>0</v>
      </c>
      <c r="I33" s="49">
        <v>0</v>
      </c>
      <c r="J33" s="50">
        <v>0</v>
      </c>
    </row>
    <row r="34" spans="1:10" ht="12.75">
      <c r="A34" s="16" t="s">
        <v>57</v>
      </c>
      <c r="B34" s="51">
        <v>350890982.53</v>
      </c>
      <c r="C34" s="52">
        <v>1</v>
      </c>
      <c r="D34" s="51">
        <v>63584727.7</v>
      </c>
      <c r="E34" s="51">
        <v>-11481957.41</v>
      </c>
      <c r="F34" s="51">
        <v>-92594757.72</v>
      </c>
      <c r="G34" s="51">
        <v>310398995.1</v>
      </c>
      <c r="H34" s="53">
        <v>78725</v>
      </c>
      <c r="I34" s="54">
        <v>0.037</v>
      </c>
      <c r="J34" s="55">
        <v>143.96542742853842</v>
      </c>
    </row>
    <row r="35" spans="1:1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9" ht="18" customHeight="1">
      <c r="B38" s="92" t="s">
        <v>58</v>
      </c>
      <c r="C38" s="93"/>
      <c r="D38" s="93"/>
      <c r="E38" s="93"/>
      <c r="F38" s="93"/>
      <c r="G38" s="93"/>
      <c r="H38" s="93"/>
      <c r="I38" s="94"/>
    </row>
    <row r="39" spans="2:9" ht="12.75">
      <c r="B39" s="18"/>
      <c r="C39" s="38" t="s">
        <v>32</v>
      </c>
      <c r="D39" s="38"/>
      <c r="E39" s="38" t="s">
        <v>59</v>
      </c>
      <c r="F39" s="38" t="s">
        <v>20</v>
      </c>
      <c r="G39" s="27"/>
      <c r="H39" s="95"/>
      <c r="I39" s="96"/>
    </row>
    <row r="40" spans="2:9" ht="12.75">
      <c r="B40" s="18"/>
      <c r="C40" s="38" t="s">
        <v>35</v>
      </c>
      <c r="D40" s="38" t="s">
        <v>36</v>
      </c>
      <c r="E40" s="38" t="s">
        <v>60</v>
      </c>
      <c r="F40" s="38" t="s">
        <v>35</v>
      </c>
      <c r="G40" s="38" t="s">
        <v>36</v>
      </c>
      <c r="H40" s="86" t="s">
        <v>39</v>
      </c>
      <c r="I40" s="87"/>
    </row>
    <row r="41" spans="2:9" ht="12.75">
      <c r="B41" s="38" t="s">
        <v>61</v>
      </c>
      <c r="C41" s="56" t="s">
        <v>43</v>
      </c>
      <c r="D41" s="38" t="s">
        <v>30</v>
      </c>
      <c r="E41" s="38" t="s">
        <v>62</v>
      </c>
      <c r="F41" s="38" t="s">
        <v>43</v>
      </c>
      <c r="G41" s="29" t="s">
        <v>30</v>
      </c>
      <c r="H41" s="88" t="s">
        <v>47</v>
      </c>
      <c r="I41" s="89"/>
    </row>
    <row r="42" spans="2:9" ht="12.75">
      <c r="B42" s="9" t="s">
        <v>63</v>
      </c>
      <c r="C42" s="41">
        <v>270931615.56</v>
      </c>
      <c r="D42" s="42">
        <v>0.7731896994135359</v>
      </c>
      <c r="E42" s="41">
        <v>-26229731.8</v>
      </c>
      <c r="F42" s="41">
        <v>244701883.76</v>
      </c>
      <c r="G42" s="47">
        <v>0.7884310742587924</v>
      </c>
      <c r="H42" s="101">
        <v>61369</v>
      </c>
      <c r="I42" s="102"/>
    </row>
    <row r="43" spans="2:9" ht="12.75">
      <c r="B43" s="13" t="s">
        <v>64</v>
      </c>
      <c r="C43" s="46">
        <v>22748914.88</v>
      </c>
      <c r="D43" s="47">
        <v>0.06492127772425303</v>
      </c>
      <c r="E43" s="46">
        <v>-608016.93</v>
      </c>
      <c r="F43" s="46">
        <v>22140897.95</v>
      </c>
      <c r="G43" s="47">
        <v>0.07133811839754345</v>
      </c>
      <c r="H43" s="90">
        <v>10388</v>
      </c>
      <c r="I43" s="91"/>
    </row>
    <row r="44" spans="2:9" ht="12.75">
      <c r="B44" s="13" t="s">
        <v>65</v>
      </c>
      <c r="C44" s="46">
        <v>8329507.32</v>
      </c>
      <c r="D44" s="47">
        <v>0.02377090339826875</v>
      </c>
      <c r="E44" s="46">
        <v>-847007.14</v>
      </c>
      <c r="F44" s="46">
        <v>7482500.18</v>
      </c>
      <c r="G44" s="47">
        <v>0.024108664651086575</v>
      </c>
      <c r="H44" s="90">
        <v>2014</v>
      </c>
      <c r="I44" s="91"/>
    </row>
    <row r="45" spans="2:9" ht="12.75">
      <c r="B45" s="13" t="s">
        <v>66</v>
      </c>
      <c r="C45" s="46">
        <v>13890596.84</v>
      </c>
      <c r="D45" s="47">
        <v>0.039641244426919735</v>
      </c>
      <c r="E45" s="46">
        <v>-528687.97</v>
      </c>
      <c r="F45" s="46">
        <v>13361908.87</v>
      </c>
      <c r="G45" s="47">
        <v>0.043052158008128394</v>
      </c>
      <c r="H45" s="90">
        <v>2987</v>
      </c>
      <c r="I45" s="91"/>
    </row>
    <row r="46" spans="2:9" ht="12.75">
      <c r="B46" s="13" t="s">
        <v>67</v>
      </c>
      <c r="C46" s="46">
        <v>34507054.18</v>
      </c>
      <c r="D46" s="47">
        <v>0.09847687503702272</v>
      </c>
      <c r="E46" s="46">
        <v>-11828644.51</v>
      </c>
      <c r="F46" s="46">
        <v>22678409.67</v>
      </c>
      <c r="G46" s="47">
        <v>0.07306998468444914</v>
      </c>
      <c r="H46" s="90">
        <v>1947</v>
      </c>
      <c r="I46" s="91"/>
    </row>
    <row r="47" spans="2:9" ht="12.75">
      <c r="B47" s="16" t="s">
        <v>57</v>
      </c>
      <c r="C47" s="51">
        <v>350407688.78</v>
      </c>
      <c r="D47" s="52">
        <v>1</v>
      </c>
      <c r="E47" s="51">
        <v>-40042088.35</v>
      </c>
      <c r="F47" s="51">
        <v>310365600.43</v>
      </c>
      <c r="G47" s="52">
        <v>1</v>
      </c>
      <c r="H47" s="99">
        <v>78705</v>
      </c>
      <c r="I47" s="100"/>
    </row>
    <row r="48" spans="1:11" ht="12.75">
      <c r="A48" s="15"/>
      <c r="B48" s="15" t="s">
        <v>68</v>
      </c>
      <c r="C48" s="57"/>
      <c r="D48" s="57"/>
      <c r="E48" s="57"/>
      <c r="F48" s="57"/>
      <c r="G48" s="57"/>
      <c r="H48" s="57"/>
      <c r="I48" s="57"/>
      <c r="J48" s="57"/>
      <c r="K48" s="8"/>
    </row>
    <row r="49" spans="1:11" ht="12.75">
      <c r="A49" s="58"/>
      <c r="B49" s="15"/>
      <c r="C49" s="15"/>
      <c r="D49" s="59"/>
      <c r="E49" s="15"/>
      <c r="F49" s="60"/>
      <c r="H49" s="15"/>
      <c r="I49" s="15"/>
      <c r="J49" s="15"/>
      <c r="K49" s="8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8"/>
    </row>
    <row r="51" spans="2:11" ht="18" customHeight="1">
      <c r="B51" s="92" t="s">
        <v>69</v>
      </c>
      <c r="C51" s="93"/>
      <c r="D51" s="93"/>
      <c r="E51" s="93"/>
      <c r="F51" s="93"/>
      <c r="G51" s="93"/>
      <c r="H51" s="93"/>
      <c r="I51" s="94"/>
      <c r="K51" s="8"/>
    </row>
    <row r="52" spans="2:11" ht="12.75">
      <c r="B52" s="61"/>
      <c r="C52" s="27" t="s">
        <v>32</v>
      </c>
      <c r="D52" s="27"/>
      <c r="E52" s="27" t="s">
        <v>59</v>
      </c>
      <c r="F52" s="27" t="s">
        <v>20</v>
      </c>
      <c r="G52" s="27"/>
      <c r="H52" s="95"/>
      <c r="I52" s="96"/>
      <c r="K52" s="8"/>
    </row>
    <row r="53" spans="2:11" ht="12.75">
      <c r="B53" s="62"/>
      <c r="C53" s="38" t="s">
        <v>35</v>
      </c>
      <c r="D53" s="38" t="s">
        <v>36</v>
      </c>
      <c r="E53" s="38" t="s">
        <v>60</v>
      </c>
      <c r="F53" s="38" t="s">
        <v>35</v>
      </c>
      <c r="G53" s="38" t="s">
        <v>36</v>
      </c>
      <c r="H53" s="86" t="s">
        <v>39</v>
      </c>
      <c r="I53" s="87"/>
      <c r="K53" s="8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88" t="s">
        <v>47</v>
      </c>
      <c r="I54" s="89"/>
      <c r="K54" s="8"/>
    </row>
    <row r="55" spans="2:11" ht="12.75">
      <c r="B55" s="9" t="s">
        <v>71</v>
      </c>
      <c r="C55" s="41">
        <v>97413272.71</v>
      </c>
      <c r="D55" s="42">
        <v>0.2779998151557683</v>
      </c>
      <c r="E55" s="41">
        <v>60794353.9</v>
      </c>
      <c r="F55" s="41">
        <v>158207626.61</v>
      </c>
      <c r="G55" s="42">
        <v>0.5097460104818615</v>
      </c>
      <c r="H55" s="101">
        <v>52684</v>
      </c>
      <c r="I55" s="102"/>
      <c r="K55" s="8"/>
    </row>
    <row r="56" spans="2:11" ht="12.75">
      <c r="B56" s="13" t="s">
        <v>72</v>
      </c>
      <c r="C56" s="46">
        <v>26877823.53</v>
      </c>
      <c r="D56" s="47">
        <v>0.07670443426506825</v>
      </c>
      <c r="E56" s="46">
        <v>8507629.59</v>
      </c>
      <c r="F56" s="46">
        <v>35385453.12</v>
      </c>
      <c r="G56" s="47">
        <v>0.1140121620146523</v>
      </c>
      <c r="H56" s="90">
        <v>8625</v>
      </c>
      <c r="I56" s="91"/>
      <c r="K56" s="8"/>
    </row>
    <row r="57" spans="2:11" ht="12.75">
      <c r="B57" s="13" t="s">
        <v>73</v>
      </c>
      <c r="C57" s="46">
        <v>53212010.69</v>
      </c>
      <c r="D57" s="47">
        <v>0.1518574289144912</v>
      </c>
      <c r="E57" s="46">
        <v>-20386640.42</v>
      </c>
      <c r="F57" s="46">
        <v>32825370.27</v>
      </c>
      <c r="G57" s="47">
        <v>0.10576355828262432</v>
      </c>
      <c r="H57" s="90">
        <v>3988</v>
      </c>
      <c r="I57" s="91"/>
      <c r="K57" s="8"/>
    </row>
    <row r="58" spans="2:11" ht="12.75">
      <c r="B58" s="13" t="s">
        <v>74</v>
      </c>
      <c r="C58" s="46">
        <v>7430734.4</v>
      </c>
      <c r="D58" s="47">
        <v>0.02120596847024471</v>
      </c>
      <c r="E58" s="46">
        <v>-1441264.88</v>
      </c>
      <c r="F58" s="46">
        <v>5989469.52</v>
      </c>
      <c r="G58" s="47">
        <v>0.019298110073093837</v>
      </c>
      <c r="H58" s="90">
        <v>628</v>
      </c>
      <c r="I58" s="91"/>
      <c r="K58" s="8"/>
    </row>
    <row r="59" spans="2:11" ht="12.75">
      <c r="B59" s="13" t="s">
        <v>75</v>
      </c>
      <c r="C59" s="46">
        <v>164718680.05</v>
      </c>
      <c r="D59" s="47">
        <v>0.4700772423787111</v>
      </c>
      <c r="E59" s="46">
        <v>-87309154.95</v>
      </c>
      <c r="F59" s="46">
        <v>77409525.1</v>
      </c>
      <c r="G59" s="47">
        <v>0.24941399753307703</v>
      </c>
      <c r="H59" s="90">
        <v>12650</v>
      </c>
      <c r="I59" s="91"/>
      <c r="K59" s="8"/>
    </row>
    <row r="60" spans="2:11" ht="12.75">
      <c r="B60" s="13" t="s">
        <v>76</v>
      </c>
      <c r="C60" s="46">
        <v>755167.4</v>
      </c>
      <c r="D60" s="47">
        <v>0.002155110815716502</v>
      </c>
      <c r="E60" s="46">
        <v>-207011.59</v>
      </c>
      <c r="F60" s="46">
        <v>548155.81</v>
      </c>
      <c r="G60" s="47">
        <v>0.0017661616146910307</v>
      </c>
      <c r="H60" s="90">
        <v>130</v>
      </c>
      <c r="I60" s="91"/>
      <c r="K60" s="8"/>
    </row>
    <row r="61" spans="2:11" ht="12.75">
      <c r="B61" s="16" t="s">
        <v>57</v>
      </c>
      <c r="C61" s="51">
        <v>350407688.78</v>
      </c>
      <c r="D61" s="52">
        <v>1</v>
      </c>
      <c r="E61" s="51">
        <v>-40042088.35</v>
      </c>
      <c r="F61" s="46">
        <v>310365600.43</v>
      </c>
      <c r="G61" s="47">
        <v>1</v>
      </c>
      <c r="H61" s="90">
        <v>78705</v>
      </c>
      <c r="I61" s="91"/>
      <c r="K61" s="8"/>
    </row>
    <row r="62" spans="1:11" ht="12.75">
      <c r="A62" s="15"/>
      <c r="B62" s="15"/>
      <c r="C62" s="15"/>
      <c r="D62" s="15"/>
      <c r="E62" s="15"/>
      <c r="F62" s="63">
        <v>116772520.7</v>
      </c>
      <c r="G62" s="64" t="s">
        <v>77</v>
      </c>
      <c r="H62" s="64"/>
      <c r="I62" s="65"/>
      <c r="K62" s="8"/>
    </row>
    <row r="63" spans="1:1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8"/>
    </row>
    <row r="64" spans="1:11" ht="12.75">
      <c r="A64" s="8"/>
      <c r="B64" s="8"/>
      <c r="C64" s="66"/>
      <c r="D64" s="8"/>
      <c r="E64" s="8"/>
      <c r="F64" s="8"/>
      <c r="G64" s="8"/>
      <c r="H64" s="8"/>
      <c r="I64" s="8"/>
      <c r="J64" s="8"/>
      <c r="K64" s="7"/>
    </row>
    <row r="65" spans="2:11" ht="18" customHeight="1">
      <c r="B65" s="92" t="s">
        <v>78</v>
      </c>
      <c r="C65" s="93"/>
      <c r="D65" s="93"/>
      <c r="E65" s="93"/>
      <c r="F65" s="93"/>
      <c r="G65" s="93"/>
      <c r="H65" s="93"/>
      <c r="I65" s="94"/>
      <c r="K65" s="8"/>
    </row>
    <row r="66" spans="2:11" ht="12.75">
      <c r="B66" s="6" t="s">
        <v>79</v>
      </c>
      <c r="C66" s="67" t="s">
        <v>80</v>
      </c>
      <c r="D66" s="68" t="s">
        <v>81</v>
      </c>
      <c r="E66" s="68" t="s">
        <v>82</v>
      </c>
      <c r="F66" s="68" t="s">
        <v>83</v>
      </c>
      <c r="G66" s="68" t="s">
        <v>84</v>
      </c>
      <c r="H66" s="103" t="s">
        <v>85</v>
      </c>
      <c r="I66" s="104"/>
      <c r="K66" s="8"/>
    </row>
    <row r="67" spans="2:11" ht="12.75">
      <c r="B67" s="9" t="s">
        <v>86</v>
      </c>
      <c r="C67" s="69">
        <v>7342155.63</v>
      </c>
      <c r="D67" s="70">
        <v>2517218.84</v>
      </c>
      <c r="E67" s="70">
        <v>2817617.66</v>
      </c>
      <c r="F67" s="70">
        <v>880683.38</v>
      </c>
      <c r="G67" s="70">
        <v>779176.57</v>
      </c>
      <c r="H67" s="113">
        <v>631705.37</v>
      </c>
      <c r="I67" s="114"/>
      <c r="K67" s="8"/>
    </row>
    <row r="68" spans="2:11" ht="12.75">
      <c r="B68" s="13" t="s">
        <v>87</v>
      </c>
      <c r="C68" s="71">
        <v>0.06287571413194647</v>
      </c>
      <c r="D68" s="71">
        <v>0.021556602742754703</v>
      </c>
      <c r="E68" s="71">
        <v>0.02412911567815458</v>
      </c>
      <c r="F68" s="71">
        <v>0.007541871792444745</v>
      </c>
      <c r="G68" s="71">
        <v>0.006672602127017371</v>
      </c>
      <c r="H68" s="115">
        <v>0.005409709118319992</v>
      </c>
      <c r="I68" s="116"/>
      <c r="K68" s="8"/>
    </row>
    <row r="69" spans="2:11" ht="12.75">
      <c r="B69" s="16" t="s">
        <v>88</v>
      </c>
      <c r="C69" s="72">
        <v>1168</v>
      </c>
      <c r="D69" s="72">
        <v>376</v>
      </c>
      <c r="E69" s="72">
        <v>659</v>
      </c>
      <c r="F69" s="72">
        <v>214</v>
      </c>
      <c r="G69" s="72">
        <v>155</v>
      </c>
      <c r="H69" s="111">
        <v>124</v>
      </c>
      <c r="I69" s="112"/>
      <c r="K69" s="8"/>
    </row>
    <row r="70" spans="2:11" ht="12.75">
      <c r="B70" s="18" t="s">
        <v>89</v>
      </c>
      <c r="C70" s="19" t="s">
        <v>89</v>
      </c>
      <c r="D70" s="19" t="s">
        <v>89</v>
      </c>
      <c r="E70" s="19" t="s">
        <v>89</v>
      </c>
      <c r="F70" s="19" t="s">
        <v>89</v>
      </c>
      <c r="G70" s="19" t="s">
        <v>89</v>
      </c>
      <c r="H70" s="19" t="s">
        <v>89</v>
      </c>
      <c r="I70" s="11" t="s">
        <v>89</v>
      </c>
      <c r="K70" s="8"/>
    </row>
    <row r="71" spans="2:11" ht="12.75">
      <c r="B71" s="68" t="s">
        <v>79</v>
      </c>
      <c r="C71" s="68" t="s">
        <v>90</v>
      </c>
      <c r="D71" s="68" t="s">
        <v>91</v>
      </c>
      <c r="E71" s="68" t="s">
        <v>92</v>
      </c>
      <c r="F71" s="68" t="s">
        <v>93</v>
      </c>
      <c r="G71" s="68" t="s">
        <v>30</v>
      </c>
      <c r="H71" s="86" t="s">
        <v>89</v>
      </c>
      <c r="I71" s="87"/>
      <c r="K71" s="8"/>
    </row>
    <row r="72" spans="2:11" ht="12.75">
      <c r="B72" s="13" t="s">
        <v>86</v>
      </c>
      <c r="C72" s="46">
        <v>387889.58</v>
      </c>
      <c r="D72" s="46">
        <v>396897.34</v>
      </c>
      <c r="E72" s="46">
        <v>227294.79</v>
      </c>
      <c r="F72" s="46">
        <v>213589.78</v>
      </c>
      <c r="G72" s="73">
        <v>16194228.94</v>
      </c>
      <c r="H72" s="97" t="s">
        <v>89</v>
      </c>
      <c r="I72" s="98"/>
      <c r="K72" s="8"/>
    </row>
    <row r="73" spans="2:11" ht="12.75">
      <c r="B73" s="13" t="s">
        <v>87</v>
      </c>
      <c r="C73" s="47">
        <v>0.003321753933843102</v>
      </c>
      <c r="D73" s="47">
        <v>0.0033988933151461896</v>
      </c>
      <c r="E73" s="47">
        <v>0.0019464749809070452</v>
      </c>
      <c r="F73" s="47">
        <v>0.001829109954290813</v>
      </c>
      <c r="G73" s="74">
        <v>0.13868184777482498</v>
      </c>
      <c r="H73" s="105" t="s">
        <v>89</v>
      </c>
      <c r="I73" s="106"/>
      <c r="K73" s="8"/>
    </row>
    <row r="74" spans="2:11" ht="12.75">
      <c r="B74" s="16" t="s">
        <v>88</v>
      </c>
      <c r="C74" s="53">
        <v>96</v>
      </c>
      <c r="D74" s="53">
        <v>61</v>
      </c>
      <c r="E74" s="53">
        <v>82</v>
      </c>
      <c r="F74" s="53">
        <v>35</v>
      </c>
      <c r="G74" s="75">
        <v>2970</v>
      </c>
      <c r="H74" s="109" t="s">
        <v>89</v>
      </c>
      <c r="I74" s="110"/>
      <c r="K74" s="8"/>
    </row>
    <row r="75" spans="1:11" ht="12.75">
      <c r="A75" s="8"/>
      <c r="B75" s="8" t="s">
        <v>101</v>
      </c>
      <c r="C75" s="8"/>
      <c r="D75" s="8"/>
      <c r="E75" s="8"/>
      <c r="F75" s="8"/>
      <c r="G75" s="8"/>
      <c r="H75" s="8"/>
      <c r="I75" s="8"/>
      <c r="K75" s="8"/>
    </row>
    <row r="76" spans="1:11" ht="12.75">
      <c r="A76" s="8"/>
      <c r="B76" s="8"/>
      <c r="C76" s="8"/>
      <c r="D76" s="8"/>
      <c r="E76" s="8"/>
      <c r="F76" s="8"/>
      <c r="G76" s="8"/>
      <c r="H76" s="8"/>
      <c r="I76" s="8"/>
      <c r="K76" s="8"/>
    </row>
    <row r="77" spans="1:11" ht="12.75">
      <c r="A77" s="8"/>
      <c r="B77" s="8"/>
      <c r="C77" s="8"/>
      <c r="D77" s="8"/>
      <c r="E77" s="8"/>
      <c r="F77" s="8"/>
      <c r="G77" s="8"/>
      <c r="H77" s="8"/>
      <c r="I77" s="76"/>
      <c r="K77" s="8"/>
    </row>
    <row r="78" spans="1:11" ht="12.75">
      <c r="A78" s="8"/>
      <c r="B78" s="8"/>
      <c r="C78" s="8"/>
      <c r="D78" s="8"/>
      <c r="E78" s="8"/>
      <c r="F78" s="8"/>
      <c r="G78" s="8"/>
      <c r="H78" s="8"/>
      <c r="I78" s="8"/>
      <c r="K78" s="8"/>
    </row>
    <row r="79" spans="7:11" ht="12.75">
      <c r="G79" s="77"/>
      <c r="H79" s="77"/>
      <c r="I79" s="77"/>
      <c r="J79" s="77"/>
      <c r="K79" s="77"/>
    </row>
    <row r="80" spans="1:10" ht="18" customHeight="1">
      <c r="A80" s="107" t="s">
        <v>0</v>
      </c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>
      <c r="A81" s="108" t="s">
        <v>100</v>
      </c>
      <c r="B81" s="108"/>
      <c r="C81" s="108"/>
      <c r="D81" s="108"/>
      <c r="E81" s="108"/>
      <c r="F81" s="108"/>
      <c r="G81" s="108"/>
      <c r="H81" s="108"/>
      <c r="I81" s="108"/>
      <c r="J81" s="108"/>
    </row>
    <row r="82" spans="1:10" ht="24" customHeight="1">
      <c r="A82" s="107" t="s">
        <v>2</v>
      </c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24" customHeight="1">
      <c r="A83" s="107" t="s">
        <v>95</v>
      </c>
      <c r="B83" s="107"/>
      <c r="C83" s="107"/>
      <c r="D83" s="107"/>
      <c r="E83" s="107"/>
      <c r="F83" s="107"/>
      <c r="G83" s="107"/>
      <c r="H83" s="107"/>
      <c r="I83" s="107"/>
      <c r="J83" s="107"/>
    </row>
    <row r="85" spans="2:9" ht="15">
      <c r="B85" s="92" t="s">
        <v>96</v>
      </c>
      <c r="C85" s="93"/>
      <c r="D85" s="93"/>
      <c r="E85" s="93"/>
      <c r="F85" s="93"/>
      <c r="G85" s="93"/>
      <c r="H85" s="93"/>
      <c r="I85" s="94"/>
    </row>
    <row r="86" spans="2:9" ht="12.75">
      <c r="B86" s="18"/>
      <c r="C86" s="38" t="s">
        <v>32</v>
      </c>
      <c r="D86" s="38"/>
      <c r="E86" s="38" t="s">
        <v>59</v>
      </c>
      <c r="F86" s="38" t="s">
        <v>20</v>
      </c>
      <c r="G86" s="27"/>
      <c r="H86" s="95"/>
      <c r="I86" s="96"/>
    </row>
    <row r="87" spans="2:9" ht="12.75">
      <c r="B87" s="18"/>
      <c r="C87" s="38" t="s">
        <v>35</v>
      </c>
      <c r="D87" s="38" t="s">
        <v>36</v>
      </c>
      <c r="E87" s="38" t="s">
        <v>60</v>
      </c>
      <c r="F87" s="38" t="s">
        <v>35</v>
      </c>
      <c r="G87" s="38" t="s">
        <v>36</v>
      </c>
      <c r="H87" s="86" t="s">
        <v>39</v>
      </c>
      <c r="I87" s="87"/>
    </row>
    <row r="88" spans="2:9" ht="12.75">
      <c r="B88" s="38" t="s">
        <v>61</v>
      </c>
      <c r="C88" s="56" t="s">
        <v>43</v>
      </c>
      <c r="D88" s="38" t="s">
        <v>30</v>
      </c>
      <c r="E88" s="38" t="s">
        <v>62</v>
      </c>
      <c r="F88" s="38" t="s">
        <v>43</v>
      </c>
      <c r="G88" s="29" t="s">
        <v>30</v>
      </c>
      <c r="H88" s="88" t="s">
        <v>47</v>
      </c>
      <c r="I88" s="89"/>
    </row>
    <row r="89" spans="2:9" ht="12.75">
      <c r="B89" s="9" t="s">
        <v>63</v>
      </c>
      <c r="C89" s="41">
        <v>21130.3</v>
      </c>
      <c r="D89" s="42">
        <v>0.23802502189844169</v>
      </c>
      <c r="E89" s="41">
        <v>-21130.3</v>
      </c>
      <c r="F89" s="41">
        <v>0</v>
      </c>
      <c r="G89" s="47">
        <v>0</v>
      </c>
      <c r="H89" s="101">
        <v>0</v>
      </c>
      <c r="I89" s="102"/>
    </row>
    <row r="90" spans="2:9" ht="12.75">
      <c r="B90" s="13" t="s">
        <v>64</v>
      </c>
      <c r="C90" s="46">
        <v>0</v>
      </c>
      <c r="D90" s="47">
        <v>0</v>
      </c>
      <c r="E90" s="46">
        <v>0</v>
      </c>
      <c r="F90" s="46">
        <v>0</v>
      </c>
      <c r="G90" s="47">
        <v>0</v>
      </c>
      <c r="H90" s="90">
        <v>0</v>
      </c>
      <c r="I90" s="91"/>
    </row>
    <row r="91" spans="2:9" ht="12.75">
      <c r="B91" s="13" t="s">
        <v>65</v>
      </c>
      <c r="C91" s="46">
        <v>1304.42</v>
      </c>
      <c r="D91" s="47">
        <v>0.014693809319544225</v>
      </c>
      <c r="E91" s="46">
        <v>-1304.42</v>
      </c>
      <c r="F91" s="46">
        <v>0</v>
      </c>
      <c r="G91" s="47">
        <v>0</v>
      </c>
      <c r="H91" s="90">
        <v>0</v>
      </c>
      <c r="I91" s="91"/>
    </row>
    <row r="92" spans="2:9" ht="12.75">
      <c r="B92" s="13" t="s">
        <v>66</v>
      </c>
      <c r="C92" s="46">
        <v>0</v>
      </c>
      <c r="D92" s="47">
        <v>0</v>
      </c>
      <c r="E92" s="46">
        <v>0</v>
      </c>
      <c r="F92" s="46">
        <v>0</v>
      </c>
      <c r="G92" s="47">
        <v>0</v>
      </c>
      <c r="H92" s="90">
        <v>0</v>
      </c>
      <c r="I92" s="91"/>
    </row>
    <row r="93" spans="2:9" ht="12.75">
      <c r="B93" s="13" t="s">
        <v>67</v>
      </c>
      <c r="C93" s="46">
        <v>66338.72</v>
      </c>
      <c r="D93" s="47">
        <v>0.7472811687820141</v>
      </c>
      <c r="E93" s="46">
        <v>-66338.72</v>
      </c>
      <c r="F93" s="46">
        <v>0</v>
      </c>
      <c r="G93" s="47">
        <v>0</v>
      </c>
      <c r="H93" s="90">
        <v>0</v>
      </c>
      <c r="I93" s="91"/>
    </row>
    <row r="94" spans="2:9" ht="12.75">
      <c r="B94" s="16" t="s">
        <v>57</v>
      </c>
      <c r="C94" s="51">
        <v>88773.44</v>
      </c>
      <c r="D94" s="52">
        <v>1</v>
      </c>
      <c r="E94" s="51">
        <v>-88773.44</v>
      </c>
      <c r="F94" s="51">
        <v>0</v>
      </c>
      <c r="G94" s="52">
        <v>0</v>
      </c>
      <c r="H94" s="99">
        <v>0</v>
      </c>
      <c r="I94" s="100"/>
    </row>
    <row r="98" spans="2:9" ht="15">
      <c r="B98" s="92" t="s">
        <v>97</v>
      </c>
      <c r="C98" s="93"/>
      <c r="D98" s="93"/>
      <c r="E98" s="93"/>
      <c r="F98" s="93"/>
      <c r="G98" s="93"/>
      <c r="H98" s="93"/>
      <c r="I98" s="94"/>
    </row>
    <row r="99" spans="2:9" ht="12.75">
      <c r="B99" s="61"/>
      <c r="C99" s="27" t="s">
        <v>32</v>
      </c>
      <c r="D99" s="27"/>
      <c r="E99" s="27" t="s">
        <v>59</v>
      </c>
      <c r="F99" s="27" t="s">
        <v>20</v>
      </c>
      <c r="G99" s="27"/>
      <c r="H99" s="95"/>
      <c r="I99" s="96"/>
    </row>
    <row r="100" spans="2:9" ht="12.75">
      <c r="B100" s="62"/>
      <c r="C100" s="38" t="s">
        <v>35</v>
      </c>
      <c r="D100" s="38" t="s">
        <v>36</v>
      </c>
      <c r="E100" s="38" t="s">
        <v>60</v>
      </c>
      <c r="F100" s="38" t="s">
        <v>35</v>
      </c>
      <c r="G100" s="38" t="s">
        <v>36</v>
      </c>
      <c r="H100" s="86" t="s">
        <v>39</v>
      </c>
      <c r="I100" s="87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88" t="s">
        <v>47</v>
      </c>
      <c r="I101" s="89"/>
    </row>
    <row r="102" spans="2:9" ht="12.75">
      <c r="B102" s="9" t="s">
        <v>71</v>
      </c>
      <c r="C102" s="41">
        <v>0</v>
      </c>
      <c r="D102" s="42">
        <v>0</v>
      </c>
      <c r="E102" s="41">
        <v>0</v>
      </c>
      <c r="F102" s="41">
        <v>0</v>
      </c>
      <c r="G102" s="42">
        <v>0</v>
      </c>
      <c r="H102" s="101">
        <v>0</v>
      </c>
      <c r="I102" s="102"/>
    </row>
    <row r="103" spans="2:9" ht="12.75">
      <c r="B103" s="13" t="s">
        <v>72</v>
      </c>
      <c r="C103" s="46">
        <v>0</v>
      </c>
      <c r="D103" s="47">
        <v>0</v>
      </c>
      <c r="E103" s="46">
        <v>0</v>
      </c>
      <c r="F103" s="46">
        <v>0</v>
      </c>
      <c r="G103" s="47">
        <v>0</v>
      </c>
      <c r="H103" s="90">
        <v>0</v>
      </c>
      <c r="I103" s="91"/>
    </row>
    <row r="104" spans="2:9" ht="12.75">
      <c r="B104" s="13" t="s">
        <v>73</v>
      </c>
      <c r="C104" s="46">
        <v>0</v>
      </c>
      <c r="D104" s="47">
        <v>0</v>
      </c>
      <c r="E104" s="46">
        <v>0</v>
      </c>
      <c r="F104" s="46">
        <v>0</v>
      </c>
      <c r="G104" s="47">
        <v>0</v>
      </c>
      <c r="H104" s="90">
        <v>0</v>
      </c>
      <c r="I104" s="91"/>
    </row>
    <row r="105" spans="2:9" ht="12.75">
      <c r="B105" s="13" t="s">
        <v>74</v>
      </c>
      <c r="C105" s="46">
        <v>7930.33</v>
      </c>
      <c r="D105" s="47">
        <v>0.08933223720968794</v>
      </c>
      <c r="E105" s="46">
        <v>-7930.33</v>
      </c>
      <c r="F105" s="46">
        <v>0</v>
      </c>
      <c r="G105" s="47">
        <v>0</v>
      </c>
      <c r="H105" s="90">
        <v>0</v>
      </c>
      <c r="I105" s="91"/>
    </row>
    <row r="106" spans="2:9" ht="12.75">
      <c r="B106" s="13" t="s">
        <v>75</v>
      </c>
      <c r="C106" s="46">
        <v>80843.11</v>
      </c>
      <c r="D106" s="47">
        <v>0.910667762790312</v>
      </c>
      <c r="E106" s="46">
        <v>-80843.11</v>
      </c>
      <c r="F106" s="46">
        <v>0</v>
      </c>
      <c r="G106" s="47">
        <v>0</v>
      </c>
      <c r="H106" s="90">
        <v>0</v>
      </c>
      <c r="I106" s="91"/>
    </row>
    <row r="107" spans="2:9" ht="12.75">
      <c r="B107" s="13" t="s">
        <v>76</v>
      </c>
      <c r="C107" s="46">
        <v>0</v>
      </c>
      <c r="D107" s="47">
        <v>0</v>
      </c>
      <c r="E107" s="46">
        <v>0</v>
      </c>
      <c r="F107" s="46">
        <v>0</v>
      </c>
      <c r="G107" s="47">
        <v>0</v>
      </c>
      <c r="H107" s="90">
        <v>0</v>
      </c>
      <c r="I107" s="91"/>
    </row>
    <row r="108" spans="2:9" ht="12.75">
      <c r="B108" s="16" t="s">
        <v>57</v>
      </c>
      <c r="C108" s="51">
        <v>88773.44</v>
      </c>
      <c r="D108" s="52">
        <v>1</v>
      </c>
      <c r="E108" s="51">
        <v>-88773.44</v>
      </c>
      <c r="F108" s="51">
        <v>0</v>
      </c>
      <c r="G108" s="47">
        <v>0</v>
      </c>
      <c r="H108" s="90">
        <v>0</v>
      </c>
      <c r="I108" s="91"/>
    </row>
    <row r="109" spans="2:9" ht="12.75">
      <c r="B109" s="15"/>
      <c r="C109" s="15"/>
      <c r="D109" s="15"/>
      <c r="E109" s="15"/>
      <c r="F109" s="63">
        <v>0</v>
      </c>
      <c r="G109" s="64" t="s">
        <v>77</v>
      </c>
      <c r="H109" s="64"/>
      <c r="I109" s="65"/>
    </row>
    <row r="110" ht="12.75">
      <c r="F110" s="78"/>
    </row>
    <row r="112" spans="2:9" ht="15">
      <c r="B112" s="92" t="s">
        <v>98</v>
      </c>
      <c r="C112" s="93"/>
      <c r="D112" s="93"/>
      <c r="E112" s="93"/>
      <c r="F112" s="93"/>
      <c r="G112" s="93"/>
      <c r="H112" s="93"/>
      <c r="I112" s="94"/>
    </row>
    <row r="113" spans="2:9" ht="12.75">
      <c r="B113" s="6" t="s">
        <v>79</v>
      </c>
      <c r="C113" s="67" t="s">
        <v>80</v>
      </c>
      <c r="D113" s="68" t="s">
        <v>81</v>
      </c>
      <c r="E113" s="68" t="s">
        <v>82</v>
      </c>
      <c r="F113" s="68" t="s">
        <v>83</v>
      </c>
      <c r="G113" s="68" t="s">
        <v>84</v>
      </c>
      <c r="H113" s="103" t="s">
        <v>85</v>
      </c>
      <c r="I113" s="104"/>
    </row>
    <row r="114" spans="2:9" ht="12.75">
      <c r="B114" s="9" t="s">
        <v>86</v>
      </c>
      <c r="C114" s="69">
        <v>0</v>
      </c>
      <c r="D114" s="70">
        <v>0</v>
      </c>
      <c r="E114" s="70">
        <v>0</v>
      </c>
      <c r="F114" s="70">
        <v>0</v>
      </c>
      <c r="G114" s="70">
        <v>0</v>
      </c>
      <c r="H114" s="113">
        <v>0</v>
      </c>
      <c r="I114" s="114"/>
    </row>
    <row r="115" spans="2:9" ht="12.75">
      <c r="B115" s="13" t="s">
        <v>87</v>
      </c>
      <c r="C115" s="71">
        <v>0</v>
      </c>
      <c r="D115" s="71">
        <v>0</v>
      </c>
      <c r="E115" s="71">
        <v>0</v>
      </c>
      <c r="F115" s="71">
        <v>0</v>
      </c>
      <c r="G115" s="71">
        <v>0</v>
      </c>
      <c r="H115" s="115">
        <v>0</v>
      </c>
      <c r="I115" s="116"/>
    </row>
    <row r="116" spans="2:9" ht="12.75">
      <c r="B116" s="16" t="s">
        <v>88</v>
      </c>
      <c r="C116" s="72">
        <v>0</v>
      </c>
      <c r="D116" s="72">
        <v>0</v>
      </c>
      <c r="E116" s="72">
        <v>0</v>
      </c>
      <c r="F116" s="72">
        <v>0</v>
      </c>
      <c r="G116" s="72">
        <v>0</v>
      </c>
      <c r="H116" s="111">
        <v>0</v>
      </c>
      <c r="I116" s="112"/>
    </row>
    <row r="117" spans="2:9" ht="12.75">
      <c r="B117" s="18" t="s">
        <v>89</v>
      </c>
      <c r="C117" s="19" t="s">
        <v>89</v>
      </c>
      <c r="D117" s="19" t="s">
        <v>89</v>
      </c>
      <c r="E117" s="19" t="s">
        <v>89</v>
      </c>
      <c r="F117" s="19" t="s">
        <v>89</v>
      </c>
      <c r="G117" s="19" t="s">
        <v>89</v>
      </c>
      <c r="H117" s="19" t="s">
        <v>89</v>
      </c>
      <c r="I117" s="11" t="s">
        <v>89</v>
      </c>
    </row>
    <row r="118" spans="2:9" ht="12.75">
      <c r="B118" s="68" t="s">
        <v>79</v>
      </c>
      <c r="C118" s="68" t="s">
        <v>90</v>
      </c>
      <c r="D118" s="68" t="s">
        <v>91</v>
      </c>
      <c r="E118" s="68" t="s">
        <v>92</v>
      </c>
      <c r="F118" s="68" t="s">
        <v>93</v>
      </c>
      <c r="G118" s="68" t="s">
        <v>30</v>
      </c>
      <c r="H118" s="86" t="s">
        <v>89</v>
      </c>
      <c r="I118" s="87"/>
    </row>
    <row r="119" spans="2:9" ht="12.75">
      <c r="B119" s="13" t="s">
        <v>86</v>
      </c>
      <c r="C119" s="46">
        <v>0</v>
      </c>
      <c r="D119" s="46">
        <v>0</v>
      </c>
      <c r="E119" s="46">
        <v>0</v>
      </c>
      <c r="F119" s="46">
        <v>0</v>
      </c>
      <c r="G119" s="73">
        <v>0</v>
      </c>
      <c r="H119" s="97" t="s">
        <v>89</v>
      </c>
      <c r="I119" s="98"/>
    </row>
    <row r="120" spans="2:9" ht="12.75">
      <c r="B120" s="13" t="s">
        <v>87</v>
      </c>
      <c r="C120" s="47">
        <v>0</v>
      </c>
      <c r="D120" s="47">
        <v>0</v>
      </c>
      <c r="E120" s="47">
        <v>0</v>
      </c>
      <c r="F120" s="47">
        <v>0</v>
      </c>
      <c r="G120" s="74">
        <v>0</v>
      </c>
      <c r="H120" s="105" t="s">
        <v>89</v>
      </c>
      <c r="I120" s="106"/>
    </row>
    <row r="121" spans="2:9" ht="12.75">
      <c r="B121" s="16" t="s">
        <v>88</v>
      </c>
      <c r="C121" s="53">
        <v>0</v>
      </c>
      <c r="D121" s="53">
        <v>0</v>
      </c>
      <c r="E121" s="53">
        <v>0</v>
      </c>
      <c r="F121" s="53">
        <v>0</v>
      </c>
      <c r="G121" s="75">
        <v>0</v>
      </c>
      <c r="H121" s="109" t="s">
        <v>89</v>
      </c>
      <c r="I121" s="110"/>
    </row>
    <row r="122" spans="2:9" ht="12.75">
      <c r="B122" s="8" t="s">
        <v>99</v>
      </c>
      <c r="C122" s="8"/>
      <c r="D122" s="8"/>
      <c r="E122" s="8"/>
      <c r="F122" s="8"/>
      <c r="G122" s="8"/>
      <c r="H122" s="8"/>
      <c r="I122" s="8"/>
    </row>
    <row r="156" ht="12.75">
      <c r="K156" s="79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A83:J83"/>
    <mergeCell ref="H102:I102"/>
    <mergeCell ref="H103:I103"/>
    <mergeCell ref="H104:I104"/>
    <mergeCell ref="H17:I17"/>
    <mergeCell ref="H18:I18"/>
    <mergeCell ref="F7:G7"/>
    <mergeCell ref="F8:G8"/>
    <mergeCell ref="H19:I19"/>
    <mergeCell ref="H11:I11"/>
    <mergeCell ref="H12:I12"/>
    <mergeCell ref="H13:I13"/>
    <mergeCell ref="A1:J1"/>
    <mergeCell ref="A2:J2"/>
    <mergeCell ref="A3:J3"/>
    <mergeCell ref="H7:I7"/>
    <mergeCell ref="A4:J4"/>
    <mergeCell ref="B65:I65"/>
    <mergeCell ref="F6:I6"/>
    <mergeCell ref="F15:I15"/>
    <mergeCell ref="B6:D6"/>
    <mergeCell ref="H16:I16"/>
    <mergeCell ref="H8:I8"/>
    <mergeCell ref="H9:I9"/>
    <mergeCell ref="H10:I10"/>
    <mergeCell ref="H39:I39"/>
    <mergeCell ref="B38:I38"/>
    <mergeCell ref="F9:G9"/>
    <mergeCell ref="F10:G10"/>
    <mergeCell ref="F11:G11"/>
    <mergeCell ref="F12:G12"/>
    <mergeCell ref="F13:G13"/>
    <mergeCell ref="H45:I45"/>
    <mergeCell ref="H46:I46"/>
    <mergeCell ref="H47:I47"/>
    <mergeCell ref="H40:I40"/>
    <mergeCell ref="H41:I41"/>
    <mergeCell ref="H42:I42"/>
    <mergeCell ref="H43:I43"/>
    <mergeCell ref="A23:J23"/>
    <mergeCell ref="A80:J80"/>
    <mergeCell ref="A81:J81"/>
    <mergeCell ref="A82:J82"/>
    <mergeCell ref="H74:I74"/>
    <mergeCell ref="H69:I69"/>
    <mergeCell ref="H67:I67"/>
    <mergeCell ref="H68:I68"/>
    <mergeCell ref="H71:I71"/>
    <mergeCell ref="H44:I44"/>
    <mergeCell ref="I24:J24"/>
    <mergeCell ref="H73:I73"/>
    <mergeCell ref="H59:I59"/>
    <mergeCell ref="H61:I61"/>
    <mergeCell ref="H66:I66"/>
    <mergeCell ref="H55:I55"/>
    <mergeCell ref="H56:I56"/>
    <mergeCell ref="H58:I58"/>
    <mergeCell ref="H60:I60"/>
    <mergeCell ref="H52:I52"/>
    <mergeCell ref="H87:I87"/>
    <mergeCell ref="H72:I72"/>
    <mergeCell ref="H93:I93"/>
    <mergeCell ref="H94:I94"/>
    <mergeCell ref="H89:I89"/>
    <mergeCell ref="H90:I90"/>
    <mergeCell ref="H91:I91"/>
    <mergeCell ref="H92:I92"/>
    <mergeCell ref="H88:I88"/>
    <mergeCell ref="H53:I53"/>
    <mergeCell ref="H54:I54"/>
    <mergeCell ref="H57:I57"/>
    <mergeCell ref="B51:I51"/>
    <mergeCell ref="B85:I85"/>
    <mergeCell ref="H86:I86"/>
  </mergeCells>
  <printOptions horizontalCentered="1"/>
  <pageMargins left="0.28" right="0.25" top="0.31" bottom="0.49" header="0.22" footer="0.1"/>
  <pageSetup fitToHeight="2" fitToWidth="1" horizontalDpi="400" verticalDpi="400" orientation="portrait" scale="67" r:id="rId3"/>
  <rowBreaks count="1" manualBreakCount="1">
    <brk id="78" max="10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zoomScale="89" zoomScaleNormal="89" zoomScalePageLayoutView="0" workbookViewId="0" topLeftCell="A78">
      <selection activeCell="K2" sqref="K2"/>
    </sheetView>
  </sheetViews>
  <sheetFormatPr defaultColWidth="11.7109375" defaultRowHeight="12.75"/>
  <cols>
    <col min="1" max="1" width="17.421875" style="0" customWidth="1"/>
    <col min="2" max="2" width="22.7109375" style="0" customWidth="1"/>
    <col min="3" max="6" width="15.28125" style="0" customWidth="1"/>
    <col min="7" max="7" width="19.421875" style="0" customWidth="1"/>
    <col min="8" max="8" width="8.421875" style="0" customWidth="1"/>
    <col min="9" max="9" width="8.57421875" style="0" customWidth="1"/>
    <col min="10" max="10" width="11.42187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"/>
    </row>
    <row r="2" spans="1:11" ht="31.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2"/>
    </row>
    <row r="3" spans="1:11" ht="24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"/>
    </row>
    <row r="4" spans="1:11" ht="24" customHeight="1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27" t="s">
        <v>4</v>
      </c>
      <c r="C6" s="125"/>
      <c r="D6" s="94"/>
      <c r="E6" s="7"/>
      <c r="F6" s="92" t="s">
        <v>5</v>
      </c>
      <c r="G6" s="93"/>
      <c r="H6" s="125"/>
      <c r="I6" s="126"/>
      <c r="K6" s="8"/>
    </row>
    <row r="7" spans="2:11" ht="12.75">
      <c r="B7" s="9" t="s">
        <v>6</v>
      </c>
      <c r="C7" s="10">
        <v>275000000</v>
      </c>
      <c r="D7" s="11"/>
      <c r="E7" s="8"/>
      <c r="F7" s="132" t="s">
        <v>7</v>
      </c>
      <c r="G7" s="133"/>
      <c r="H7" s="123">
        <v>98748969.91</v>
      </c>
      <c r="I7" s="124"/>
      <c r="K7" s="8"/>
    </row>
    <row r="8" spans="2:11" ht="12.75">
      <c r="B8" s="13" t="s">
        <v>8</v>
      </c>
      <c r="C8" s="14">
        <v>1033001.65</v>
      </c>
      <c r="D8" s="11"/>
      <c r="E8" s="8"/>
      <c r="F8" s="119" t="s">
        <v>9</v>
      </c>
      <c r="G8" s="120"/>
      <c r="H8" s="117">
        <v>51407272.53</v>
      </c>
      <c r="I8" s="118"/>
      <c r="K8" s="8"/>
    </row>
    <row r="9" spans="2:11" ht="12.75">
      <c r="B9" s="13" t="s">
        <v>10</v>
      </c>
      <c r="C9" s="14">
        <v>0</v>
      </c>
      <c r="D9" s="11"/>
      <c r="E9" s="15"/>
      <c r="F9" s="119" t="s">
        <v>11</v>
      </c>
      <c r="G9" s="120"/>
      <c r="H9" s="117">
        <v>-9341699.59</v>
      </c>
      <c r="I9" s="118"/>
      <c r="K9" s="8"/>
    </row>
    <row r="10" spans="2:11" ht="12.75">
      <c r="B10" s="16" t="s">
        <v>12</v>
      </c>
      <c r="C10" s="17">
        <v>275000000</v>
      </c>
      <c r="D10" s="11"/>
      <c r="E10" s="15"/>
      <c r="F10" s="119" t="s">
        <v>13</v>
      </c>
      <c r="G10" s="120"/>
      <c r="H10" s="117">
        <v>84853334.54</v>
      </c>
      <c r="I10" s="118"/>
      <c r="K10" s="8"/>
    </row>
    <row r="11" spans="2:11" ht="12.75">
      <c r="B11" s="18"/>
      <c r="C11" s="19"/>
      <c r="D11" s="11"/>
      <c r="E11" s="15"/>
      <c r="F11" s="119" t="s">
        <v>12</v>
      </c>
      <c r="G11" s="120"/>
      <c r="H11" s="117">
        <v>225667877.39</v>
      </c>
      <c r="I11" s="118"/>
      <c r="K11" s="8"/>
    </row>
    <row r="12" spans="1:11" ht="12.75">
      <c r="A12" s="15"/>
      <c r="B12" s="18"/>
      <c r="C12" s="19"/>
      <c r="D12" s="20"/>
      <c r="E12" s="15"/>
      <c r="F12" s="119"/>
      <c r="G12" s="120"/>
      <c r="H12" s="136"/>
      <c r="I12" s="87"/>
      <c r="K12" s="8"/>
    </row>
    <row r="13" spans="1:11" ht="12.75">
      <c r="A13" s="15"/>
      <c r="B13" s="21" t="s">
        <v>14</v>
      </c>
      <c r="C13" s="22">
        <v>0.02</v>
      </c>
      <c r="D13" s="11"/>
      <c r="E13" s="15"/>
      <c r="F13" s="121" t="s">
        <v>15</v>
      </c>
      <c r="G13" s="122"/>
      <c r="H13" s="137">
        <v>0.0433</v>
      </c>
      <c r="I13" s="138"/>
      <c r="K13" s="8"/>
    </row>
    <row r="14" spans="1:11" ht="12.75">
      <c r="A14" s="15"/>
      <c r="B14" s="16" t="s">
        <v>16</v>
      </c>
      <c r="C14" s="23" t="s">
        <v>17</v>
      </c>
      <c r="D14" s="11"/>
      <c r="E14" s="15"/>
      <c r="F14" s="8"/>
      <c r="G14" s="8"/>
      <c r="H14" s="8"/>
      <c r="I14" s="8"/>
      <c r="K14" s="8"/>
    </row>
    <row r="15" spans="1:11" ht="18" customHeight="1">
      <c r="A15" s="24"/>
      <c r="B15" s="25"/>
      <c r="C15" s="19"/>
      <c r="D15" s="11"/>
      <c r="E15" s="8"/>
      <c r="F15" s="92" t="s">
        <v>18</v>
      </c>
      <c r="G15" s="93"/>
      <c r="H15" s="125"/>
      <c r="I15" s="126"/>
      <c r="K15" s="8"/>
    </row>
    <row r="16" spans="1:11" ht="12.75">
      <c r="A16" s="15"/>
      <c r="B16" s="18"/>
      <c r="C16" s="19"/>
      <c r="D16" s="11"/>
      <c r="E16" s="8"/>
      <c r="F16" s="26"/>
      <c r="G16" s="27" t="s">
        <v>19</v>
      </c>
      <c r="H16" s="95" t="s">
        <v>20</v>
      </c>
      <c r="I16" s="96"/>
      <c r="K16" s="8"/>
    </row>
    <row r="17" spans="1:11" ht="12.75">
      <c r="A17" s="24"/>
      <c r="B17" s="9" t="s">
        <v>21</v>
      </c>
      <c r="C17" s="12" t="s">
        <v>22</v>
      </c>
      <c r="D17" s="28" t="s">
        <v>23</v>
      </c>
      <c r="E17" s="8"/>
      <c r="F17" s="29" t="s">
        <v>24</v>
      </c>
      <c r="G17" s="29" t="s">
        <v>25</v>
      </c>
      <c r="H17" s="128" t="s">
        <v>26</v>
      </c>
      <c r="I17" s="129"/>
      <c r="K17" s="8"/>
    </row>
    <row r="18" spans="1:11" ht="12.75">
      <c r="A18" s="15"/>
      <c r="B18" s="13" t="s">
        <v>27</v>
      </c>
      <c r="C18" s="30">
        <v>0.9944</v>
      </c>
      <c r="D18" s="31">
        <v>0.9962483145153334</v>
      </c>
      <c r="E18" s="8"/>
      <c r="F18" s="9" t="s">
        <v>28</v>
      </c>
      <c r="G18" s="32">
        <v>0.9800218944242678</v>
      </c>
      <c r="H18" s="130">
        <v>216558697.41</v>
      </c>
      <c r="I18" s="131"/>
      <c r="K18" s="8"/>
    </row>
    <row r="19" spans="1:11" ht="12.75">
      <c r="A19" s="15"/>
      <c r="B19" s="16" t="s">
        <v>29</v>
      </c>
      <c r="C19" s="33">
        <v>0.9944</v>
      </c>
      <c r="D19" s="34">
        <v>0.9962483145153334</v>
      </c>
      <c r="E19" s="8"/>
      <c r="F19" s="16" t="s">
        <v>30</v>
      </c>
      <c r="G19" s="35">
        <v>0.9800218944242678</v>
      </c>
      <c r="H19" s="134">
        <v>216558697.41</v>
      </c>
      <c r="I19" s="135"/>
      <c r="K19" s="8"/>
    </row>
    <row r="20" spans="1:11" ht="12.75">
      <c r="A20" s="8"/>
      <c r="K20" s="8"/>
    </row>
    <row r="21" spans="2:11" ht="12.75">
      <c r="B21" s="36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0" ht="18" customHeight="1">
      <c r="A23" s="92" t="s">
        <v>31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18"/>
      <c r="B24" s="38" t="s">
        <v>32</v>
      </c>
      <c r="C24" s="38"/>
      <c r="D24" s="38"/>
      <c r="E24" s="38"/>
      <c r="F24" s="38" t="s">
        <v>33</v>
      </c>
      <c r="G24" s="38" t="s">
        <v>20</v>
      </c>
      <c r="H24" s="27"/>
      <c r="I24" s="103" t="s">
        <v>34</v>
      </c>
      <c r="J24" s="104"/>
    </row>
    <row r="25" spans="1:10" ht="12.75">
      <c r="A25" s="18"/>
      <c r="B25" s="38" t="s">
        <v>35</v>
      </c>
      <c r="C25" s="38" t="s">
        <v>36</v>
      </c>
      <c r="D25" s="38" t="s">
        <v>37</v>
      </c>
      <c r="E25" s="38"/>
      <c r="F25" s="38" t="s">
        <v>38</v>
      </c>
      <c r="G25" s="38" t="s">
        <v>35</v>
      </c>
      <c r="H25" s="38" t="s">
        <v>39</v>
      </c>
      <c r="I25" s="27" t="s">
        <v>40</v>
      </c>
      <c r="J25" s="27" t="s">
        <v>41</v>
      </c>
    </row>
    <row r="26" spans="1:10" ht="12.75">
      <c r="A26" s="39" t="s">
        <v>42</v>
      </c>
      <c r="B26" s="38" t="s">
        <v>43</v>
      </c>
      <c r="C26" s="38" t="s">
        <v>30</v>
      </c>
      <c r="D26" s="38" t="s">
        <v>44</v>
      </c>
      <c r="E26" s="38" t="s">
        <v>45</v>
      </c>
      <c r="F26" s="38" t="s">
        <v>46</v>
      </c>
      <c r="G26" s="38" t="s">
        <v>43</v>
      </c>
      <c r="H26" s="29" t="s">
        <v>47</v>
      </c>
      <c r="I26" s="40" t="s">
        <v>48</v>
      </c>
      <c r="J26" s="40" t="s">
        <v>49</v>
      </c>
    </row>
    <row r="27" spans="1:10" ht="12.75">
      <c r="A27" s="9" t="s">
        <v>50</v>
      </c>
      <c r="B27" s="41">
        <v>49449866.92</v>
      </c>
      <c r="C27" s="42">
        <v>0.500763369633817</v>
      </c>
      <c r="D27" s="41">
        <v>0</v>
      </c>
      <c r="E27" s="41">
        <v>-2868127.46</v>
      </c>
      <c r="F27" s="41">
        <v>-13852818.59</v>
      </c>
      <c r="G27" s="41">
        <v>32728920.87</v>
      </c>
      <c r="H27" s="43">
        <v>10745</v>
      </c>
      <c r="I27" s="44">
        <v>0.0339</v>
      </c>
      <c r="J27" s="45">
        <v>106.51</v>
      </c>
    </row>
    <row r="28" spans="1:10" ht="12.75">
      <c r="A28" s="13" t="s">
        <v>51</v>
      </c>
      <c r="B28" s="46">
        <v>7005601.42</v>
      </c>
      <c r="C28" s="47">
        <v>0.07094353922258549</v>
      </c>
      <c r="D28" s="46">
        <v>0</v>
      </c>
      <c r="E28" s="46">
        <v>-1167700.12</v>
      </c>
      <c r="F28" s="46">
        <v>4666755.65</v>
      </c>
      <c r="G28" s="46">
        <v>10504656.95</v>
      </c>
      <c r="H28" s="48">
        <v>4413</v>
      </c>
      <c r="I28" s="49">
        <v>0.0349</v>
      </c>
      <c r="J28" s="50">
        <v>100.69</v>
      </c>
    </row>
    <row r="29" spans="1:10" ht="12.75">
      <c r="A29" s="13" t="s">
        <v>52</v>
      </c>
      <c r="B29" s="46">
        <v>8976.22</v>
      </c>
      <c r="C29" s="47">
        <v>9.089937857762915E-05</v>
      </c>
      <c r="D29" s="46">
        <v>0</v>
      </c>
      <c r="E29" s="46">
        <v>-2167.04</v>
      </c>
      <c r="F29" s="46">
        <v>92.48</v>
      </c>
      <c r="G29" s="46">
        <v>6901.66</v>
      </c>
      <c r="H29" s="48">
        <v>11</v>
      </c>
      <c r="I29" s="49">
        <v>0.0526</v>
      </c>
      <c r="J29" s="50">
        <v>81.25</v>
      </c>
    </row>
    <row r="30" spans="1:10" ht="12.75">
      <c r="A30" s="13" t="s">
        <v>53</v>
      </c>
      <c r="B30" s="46">
        <v>1470880.49</v>
      </c>
      <c r="C30" s="47">
        <v>0.014895147679419475</v>
      </c>
      <c r="D30" s="46">
        <v>0</v>
      </c>
      <c r="E30" s="46">
        <v>-250601.83</v>
      </c>
      <c r="F30" s="46">
        <v>1434.6</v>
      </c>
      <c r="G30" s="46">
        <v>1221713.26</v>
      </c>
      <c r="H30" s="48">
        <v>645</v>
      </c>
      <c r="I30" s="49">
        <v>0.0444</v>
      </c>
      <c r="J30" s="50">
        <v>81.68</v>
      </c>
    </row>
    <row r="31" spans="1:10" ht="12.75">
      <c r="A31" s="13" t="s">
        <v>54</v>
      </c>
      <c r="B31" s="46">
        <v>0</v>
      </c>
      <c r="C31" s="47">
        <v>0</v>
      </c>
      <c r="D31" s="46">
        <v>0</v>
      </c>
      <c r="E31" s="46">
        <v>0</v>
      </c>
      <c r="F31" s="46">
        <v>0</v>
      </c>
      <c r="G31" s="46">
        <v>0</v>
      </c>
      <c r="H31" s="48">
        <v>0</v>
      </c>
      <c r="I31" s="49">
        <v>0</v>
      </c>
      <c r="J31" s="50">
        <v>0</v>
      </c>
    </row>
    <row r="32" spans="1:10" ht="12.75">
      <c r="A32" s="13" t="s">
        <v>55</v>
      </c>
      <c r="B32" s="46">
        <v>40813644.86</v>
      </c>
      <c r="C32" s="47">
        <v>0.41330704408560043</v>
      </c>
      <c r="D32" s="46">
        <v>42231376.53</v>
      </c>
      <c r="E32" s="46">
        <v>-4957496.55</v>
      </c>
      <c r="F32" s="46">
        <v>94037870.4</v>
      </c>
      <c r="G32" s="46">
        <v>172125395.24</v>
      </c>
      <c r="H32" s="48">
        <v>12473</v>
      </c>
      <c r="I32" s="49">
        <v>0.0458</v>
      </c>
      <c r="J32" s="50">
        <v>214.75</v>
      </c>
    </row>
    <row r="33" spans="1:10" ht="12.75">
      <c r="A33" s="13" t="s">
        <v>56</v>
      </c>
      <c r="B33" s="46">
        <v>0</v>
      </c>
      <c r="C33" s="47">
        <v>0</v>
      </c>
      <c r="D33" s="46">
        <v>9175896</v>
      </c>
      <c r="E33" s="46">
        <v>-95606.59</v>
      </c>
      <c r="F33" s="46">
        <v>0</v>
      </c>
      <c r="G33" s="46">
        <v>9080289.41</v>
      </c>
      <c r="H33" s="48">
        <v>1970</v>
      </c>
      <c r="I33" s="49">
        <v>0.041</v>
      </c>
      <c r="J33" s="50">
        <v>0</v>
      </c>
    </row>
    <row r="34" spans="1:10" ht="12.75">
      <c r="A34" s="16" t="s">
        <v>57</v>
      </c>
      <c r="B34" s="51">
        <v>98748969.91</v>
      </c>
      <c r="C34" s="52">
        <v>1</v>
      </c>
      <c r="D34" s="51">
        <v>51407272.53</v>
      </c>
      <c r="E34" s="51">
        <v>-9341699.59</v>
      </c>
      <c r="F34" s="51">
        <v>84853334.54</v>
      </c>
      <c r="G34" s="51">
        <v>225667877.39</v>
      </c>
      <c r="H34" s="53">
        <v>30257</v>
      </c>
      <c r="I34" s="54">
        <v>0.0433</v>
      </c>
      <c r="J34" s="55">
        <v>184.37692895473108</v>
      </c>
    </row>
    <row r="35" spans="1:1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9" ht="18" customHeight="1">
      <c r="B38" s="92" t="s">
        <v>58</v>
      </c>
      <c r="C38" s="93"/>
      <c r="D38" s="93"/>
      <c r="E38" s="93"/>
      <c r="F38" s="93"/>
      <c r="G38" s="93"/>
      <c r="H38" s="93"/>
      <c r="I38" s="94"/>
    </row>
    <row r="39" spans="2:9" ht="12.75">
      <c r="B39" s="18"/>
      <c r="C39" s="38" t="s">
        <v>32</v>
      </c>
      <c r="D39" s="38"/>
      <c r="E39" s="38" t="s">
        <v>59</v>
      </c>
      <c r="F39" s="38" t="s">
        <v>20</v>
      </c>
      <c r="G39" s="27"/>
      <c r="H39" s="95"/>
      <c r="I39" s="96"/>
    </row>
    <row r="40" spans="2:9" ht="12.75">
      <c r="B40" s="18"/>
      <c r="C40" s="38" t="s">
        <v>35</v>
      </c>
      <c r="D40" s="38" t="s">
        <v>36</v>
      </c>
      <c r="E40" s="38" t="s">
        <v>60</v>
      </c>
      <c r="F40" s="38" t="s">
        <v>35</v>
      </c>
      <c r="G40" s="38" t="s">
        <v>36</v>
      </c>
      <c r="H40" s="86" t="s">
        <v>39</v>
      </c>
      <c r="I40" s="87"/>
    </row>
    <row r="41" spans="2:9" ht="12.75">
      <c r="B41" s="38" t="s">
        <v>61</v>
      </c>
      <c r="C41" s="56" t="s">
        <v>43</v>
      </c>
      <c r="D41" s="38" t="s">
        <v>30</v>
      </c>
      <c r="E41" s="38" t="s">
        <v>62</v>
      </c>
      <c r="F41" s="38" t="s">
        <v>43</v>
      </c>
      <c r="G41" s="29" t="s">
        <v>30</v>
      </c>
      <c r="H41" s="88" t="s">
        <v>47</v>
      </c>
      <c r="I41" s="89"/>
    </row>
    <row r="42" spans="2:9" ht="12.75">
      <c r="B42" s="9" t="s">
        <v>63</v>
      </c>
      <c r="C42" s="41">
        <v>54868827.79</v>
      </c>
      <c r="D42" s="42">
        <v>0.5556394951765832</v>
      </c>
      <c r="E42" s="41">
        <v>90454182.35</v>
      </c>
      <c r="F42" s="41">
        <v>145323010.14</v>
      </c>
      <c r="G42" s="47">
        <v>0.6709664736347648</v>
      </c>
      <c r="H42" s="101">
        <v>19385</v>
      </c>
      <c r="I42" s="102"/>
    </row>
    <row r="43" spans="2:9" ht="12.75">
      <c r="B43" s="13" t="s">
        <v>64</v>
      </c>
      <c r="C43" s="46">
        <v>5465214.74</v>
      </c>
      <c r="D43" s="47">
        <v>0.05534452404902054</v>
      </c>
      <c r="E43" s="46">
        <v>8562689.17</v>
      </c>
      <c r="F43" s="46">
        <v>14027903.91</v>
      </c>
      <c r="G43" s="47">
        <v>0.06476781075421253</v>
      </c>
      <c r="H43" s="90">
        <v>3417</v>
      </c>
      <c r="I43" s="91"/>
    </row>
    <row r="44" spans="2:9" ht="12.75">
      <c r="B44" s="13" t="s">
        <v>65</v>
      </c>
      <c r="C44" s="46">
        <v>1899617.32</v>
      </c>
      <c r="D44" s="47">
        <v>0.019236831753600216</v>
      </c>
      <c r="E44" s="46">
        <v>1922920.73</v>
      </c>
      <c r="F44" s="46">
        <v>3822538.05</v>
      </c>
      <c r="G44" s="47">
        <v>0.017648924786737907</v>
      </c>
      <c r="H44" s="90">
        <v>818</v>
      </c>
      <c r="I44" s="91"/>
    </row>
    <row r="45" spans="2:9" ht="12.75">
      <c r="B45" s="13" t="s">
        <v>66</v>
      </c>
      <c r="C45" s="46">
        <v>2791885.6</v>
      </c>
      <c r="D45" s="47">
        <v>0.02827255415975002</v>
      </c>
      <c r="E45" s="46">
        <v>4310826.94</v>
      </c>
      <c r="F45" s="46">
        <v>7102712.54</v>
      </c>
      <c r="G45" s="47">
        <v>0.03279371918882015</v>
      </c>
      <c r="H45" s="90">
        <v>906</v>
      </c>
      <c r="I45" s="91"/>
    </row>
    <row r="46" spans="2:9" ht="12.75">
      <c r="B46" s="13" t="s">
        <v>67</v>
      </c>
      <c r="C46" s="46">
        <v>33723424.46</v>
      </c>
      <c r="D46" s="47">
        <v>0.341506594861046</v>
      </c>
      <c r="E46" s="46">
        <v>12587998.88</v>
      </c>
      <c r="F46" s="46">
        <v>46311423.34</v>
      </c>
      <c r="G46" s="47">
        <v>0.2138230716354646</v>
      </c>
      <c r="H46" s="90">
        <v>3761</v>
      </c>
      <c r="I46" s="91"/>
    </row>
    <row r="47" spans="2:9" ht="12.75">
      <c r="B47" s="16" t="s">
        <v>57</v>
      </c>
      <c r="C47" s="51">
        <v>98748969.91</v>
      </c>
      <c r="D47" s="52">
        <v>1</v>
      </c>
      <c r="E47" s="51">
        <v>117838618.07</v>
      </c>
      <c r="F47" s="51">
        <v>216587587.98</v>
      </c>
      <c r="G47" s="52">
        <v>1</v>
      </c>
      <c r="H47" s="99">
        <v>28287</v>
      </c>
      <c r="I47" s="100"/>
    </row>
    <row r="48" spans="1:11" ht="12.75">
      <c r="A48" s="15"/>
      <c r="B48" s="15" t="s">
        <v>68</v>
      </c>
      <c r="C48" s="57"/>
      <c r="D48" s="57"/>
      <c r="E48" s="57"/>
      <c r="F48" s="57"/>
      <c r="G48" s="57"/>
      <c r="H48" s="57"/>
      <c r="I48" s="57"/>
      <c r="J48" s="57"/>
      <c r="K48" s="8"/>
    </row>
    <row r="49" spans="1:11" ht="12.75">
      <c r="A49" s="58"/>
      <c r="B49" s="15"/>
      <c r="C49" s="15"/>
      <c r="D49" s="59"/>
      <c r="E49" s="15"/>
      <c r="F49" s="60"/>
      <c r="H49" s="15"/>
      <c r="I49" s="15"/>
      <c r="J49" s="15"/>
      <c r="K49" s="8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8"/>
    </row>
    <row r="51" spans="2:11" ht="18" customHeight="1">
      <c r="B51" s="92" t="s">
        <v>69</v>
      </c>
      <c r="C51" s="93"/>
      <c r="D51" s="93"/>
      <c r="E51" s="93"/>
      <c r="F51" s="93"/>
      <c r="G51" s="93"/>
      <c r="H51" s="93"/>
      <c r="I51" s="94"/>
      <c r="K51" s="8"/>
    </row>
    <row r="52" spans="2:11" ht="12.75">
      <c r="B52" s="61"/>
      <c r="C52" s="27" t="s">
        <v>32</v>
      </c>
      <c r="D52" s="27"/>
      <c r="E52" s="27" t="s">
        <v>59</v>
      </c>
      <c r="F52" s="27" t="s">
        <v>20</v>
      </c>
      <c r="G52" s="27"/>
      <c r="H52" s="95"/>
      <c r="I52" s="96"/>
      <c r="K52" s="8"/>
    </row>
    <row r="53" spans="2:11" ht="12.75">
      <c r="B53" s="62"/>
      <c r="C53" s="38" t="s">
        <v>35</v>
      </c>
      <c r="D53" s="38" t="s">
        <v>36</v>
      </c>
      <c r="E53" s="38" t="s">
        <v>60</v>
      </c>
      <c r="F53" s="38" t="s">
        <v>35</v>
      </c>
      <c r="G53" s="38" t="s">
        <v>36</v>
      </c>
      <c r="H53" s="86" t="s">
        <v>39</v>
      </c>
      <c r="I53" s="87"/>
      <c r="K53" s="8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88" t="s">
        <v>47</v>
      </c>
      <c r="I54" s="89"/>
      <c r="K54" s="8"/>
    </row>
    <row r="55" spans="2:11" ht="12.75">
      <c r="B55" s="9" t="s">
        <v>71</v>
      </c>
      <c r="C55" s="41">
        <v>22789337.92</v>
      </c>
      <c r="D55" s="42">
        <v>0.23078051285770626</v>
      </c>
      <c r="E55" s="41">
        <v>-8569230.08</v>
      </c>
      <c r="F55" s="41">
        <v>14220107.84</v>
      </c>
      <c r="G55" s="42">
        <v>0.06565522970463618</v>
      </c>
      <c r="H55" s="101">
        <v>4412</v>
      </c>
      <c r="I55" s="102"/>
      <c r="K55" s="8"/>
    </row>
    <row r="56" spans="2:11" ht="12.75">
      <c r="B56" s="13" t="s">
        <v>72</v>
      </c>
      <c r="C56" s="46">
        <v>11658527.53</v>
      </c>
      <c r="D56" s="47">
        <v>0.11806226982039007</v>
      </c>
      <c r="E56" s="46">
        <v>-3277930.7</v>
      </c>
      <c r="F56" s="46">
        <v>8380596.83</v>
      </c>
      <c r="G56" s="47">
        <v>0.038693800084120586</v>
      </c>
      <c r="H56" s="90">
        <v>2171</v>
      </c>
      <c r="I56" s="91"/>
      <c r="K56" s="8"/>
    </row>
    <row r="57" spans="2:11" ht="12.75">
      <c r="B57" s="13" t="s">
        <v>73</v>
      </c>
      <c r="C57" s="46">
        <v>8878149.26</v>
      </c>
      <c r="D57" s="47">
        <v>0.08990624680026092</v>
      </c>
      <c r="E57" s="46">
        <v>28063784.48</v>
      </c>
      <c r="F57" s="46">
        <v>36941933.74</v>
      </c>
      <c r="G57" s="47">
        <v>0.17056348466012405</v>
      </c>
      <c r="H57" s="90">
        <v>4288</v>
      </c>
      <c r="I57" s="91"/>
      <c r="K57" s="8"/>
    </row>
    <row r="58" spans="2:11" ht="12.75">
      <c r="B58" s="13" t="s">
        <v>74</v>
      </c>
      <c r="C58" s="46">
        <v>1515306.52</v>
      </c>
      <c r="D58" s="47">
        <v>0.015345036220439092</v>
      </c>
      <c r="E58" s="46">
        <v>3092864.09</v>
      </c>
      <c r="F58" s="46">
        <v>4608170.61</v>
      </c>
      <c r="G58" s="47">
        <v>0.02127624511163366</v>
      </c>
      <c r="H58" s="90">
        <v>457</v>
      </c>
      <c r="I58" s="91"/>
      <c r="K58" s="8"/>
    </row>
    <row r="59" spans="2:11" ht="12.75">
      <c r="B59" s="13" t="s">
        <v>75</v>
      </c>
      <c r="C59" s="46">
        <v>53679334.19</v>
      </c>
      <c r="D59" s="47">
        <v>0.5435938647149783</v>
      </c>
      <c r="E59" s="46">
        <v>98115444.99</v>
      </c>
      <c r="F59" s="46">
        <v>151794779.18</v>
      </c>
      <c r="G59" s="47">
        <v>0.70084708267778</v>
      </c>
      <c r="H59" s="90">
        <v>16785</v>
      </c>
      <c r="I59" s="91"/>
      <c r="K59" s="8"/>
    </row>
    <row r="60" spans="2:11" ht="12.75">
      <c r="B60" s="13" t="s">
        <v>76</v>
      </c>
      <c r="C60" s="46">
        <v>228314.49</v>
      </c>
      <c r="D60" s="47">
        <v>0.0023120695862254184</v>
      </c>
      <c r="E60" s="46">
        <v>413685.29</v>
      </c>
      <c r="F60" s="46">
        <v>641999.78</v>
      </c>
      <c r="G60" s="47">
        <v>0.0029641577617055465</v>
      </c>
      <c r="H60" s="90">
        <v>174</v>
      </c>
      <c r="I60" s="91"/>
      <c r="K60" s="8"/>
    </row>
    <row r="61" spans="2:11" ht="12.75">
      <c r="B61" s="16" t="s">
        <v>57</v>
      </c>
      <c r="C61" s="51">
        <v>98748969.91</v>
      </c>
      <c r="D61" s="52">
        <v>1</v>
      </c>
      <c r="E61" s="51">
        <v>117838618.07</v>
      </c>
      <c r="F61" s="46">
        <v>216587587.98</v>
      </c>
      <c r="G61" s="47">
        <v>1</v>
      </c>
      <c r="H61" s="90">
        <v>28287</v>
      </c>
      <c r="I61" s="91"/>
      <c r="K61" s="8"/>
    </row>
    <row r="62" spans="1:11" ht="12.75">
      <c r="A62" s="15"/>
      <c r="B62" s="15"/>
      <c r="C62" s="15"/>
      <c r="D62" s="15"/>
      <c r="E62" s="15"/>
      <c r="F62" s="63">
        <v>193986883.31</v>
      </c>
      <c r="G62" s="64" t="s">
        <v>77</v>
      </c>
      <c r="H62" s="64"/>
      <c r="I62" s="65"/>
      <c r="K62" s="8"/>
    </row>
    <row r="63" spans="1:1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8"/>
    </row>
    <row r="64" spans="1:11" ht="12.75">
      <c r="A64" s="8"/>
      <c r="B64" s="8"/>
      <c r="C64" s="66"/>
      <c r="D64" s="8"/>
      <c r="E64" s="8"/>
      <c r="F64" s="8"/>
      <c r="G64" s="8"/>
      <c r="H64" s="8"/>
      <c r="I64" s="8"/>
      <c r="J64" s="8"/>
      <c r="K64" s="7"/>
    </row>
    <row r="65" spans="2:11" ht="18" customHeight="1">
      <c r="B65" s="92" t="s">
        <v>78</v>
      </c>
      <c r="C65" s="93"/>
      <c r="D65" s="93"/>
      <c r="E65" s="93"/>
      <c r="F65" s="93"/>
      <c r="G65" s="93"/>
      <c r="H65" s="93"/>
      <c r="I65" s="94"/>
      <c r="K65" s="8"/>
    </row>
    <row r="66" spans="2:11" ht="12.75">
      <c r="B66" s="6" t="s">
        <v>79</v>
      </c>
      <c r="C66" s="67" t="s">
        <v>80</v>
      </c>
      <c r="D66" s="68" t="s">
        <v>81</v>
      </c>
      <c r="E66" s="68" t="s">
        <v>82</v>
      </c>
      <c r="F66" s="68" t="s">
        <v>83</v>
      </c>
      <c r="G66" s="68" t="s">
        <v>84</v>
      </c>
      <c r="H66" s="103" t="s">
        <v>85</v>
      </c>
      <c r="I66" s="104"/>
      <c r="K66" s="8"/>
    </row>
    <row r="67" spans="2:11" ht="12.75">
      <c r="B67" s="9" t="s">
        <v>86</v>
      </c>
      <c r="C67" s="69">
        <v>13933637.69</v>
      </c>
      <c r="D67" s="70">
        <v>2652917.38</v>
      </c>
      <c r="E67" s="70">
        <v>2620054.43</v>
      </c>
      <c r="F67" s="70">
        <v>1422027.67</v>
      </c>
      <c r="G67" s="70">
        <v>833287.14</v>
      </c>
      <c r="H67" s="113">
        <v>761003.99</v>
      </c>
      <c r="I67" s="114"/>
      <c r="K67" s="8"/>
    </row>
    <row r="68" spans="2:11" ht="12.75">
      <c r="B68" s="13" t="s">
        <v>87</v>
      </c>
      <c r="C68" s="71">
        <v>0.07182773109320698</v>
      </c>
      <c r="D68" s="71">
        <v>0.013675756498239705</v>
      </c>
      <c r="E68" s="71">
        <v>0.013506348394767661</v>
      </c>
      <c r="F68" s="71">
        <v>0.0073305351667902925</v>
      </c>
      <c r="G68" s="71">
        <v>0.00429558496833195</v>
      </c>
      <c r="H68" s="115">
        <v>0.003922966218204972</v>
      </c>
      <c r="I68" s="116"/>
      <c r="K68" s="8"/>
    </row>
    <row r="69" spans="2:11" ht="12.75">
      <c r="B69" s="16" t="s">
        <v>88</v>
      </c>
      <c r="C69" s="72">
        <v>1376</v>
      </c>
      <c r="D69" s="72">
        <v>329</v>
      </c>
      <c r="E69" s="72">
        <v>461</v>
      </c>
      <c r="F69" s="72">
        <v>226</v>
      </c>
      <c r="G69" s="72">
        <v>154</v>
      </c>
      <c r="H69" s="111">
        <v>157</v>
      </c>
      <c r="I69" s="112"/>
      <c r="K69" s="8"/>
    </row>
    <row r="70" spans="2:11" ht="12.75">
      <c r="B70" s="18" t="s">
        <v>89</v>
      </c>
      <c r="C70" s="19" t="s">
        <v>89</v>
      </c>
      <c r="D70" s="19" t="s">
        <v>89</v>
      </c>
      <c r="E70" s="19" t="s">
        <v>89</v>
      </c>
      <c r="F70" s="19" t="s">
        <v>89</v>
      </c>
      <c r="G70" s="19" t="s">
        <v>89</v>
      </c>
      <c r="H70" s="19" t="s">
        <v>89</v>
      </c>
      <c r="I70" s="11" t="s">
        <v>89</v>
      </c>
      <c r="K70" s="8"/>
    </row>
    <row r="71" spans="2:11" ht="12.75">
      <c r="B71" s="68" t="s">
        <v>79</v>
      </c>
      <c r="C71" s="68" t="s">
        <v>90</v>
      </c>
      <c r="D71" s="68" t="s">
        <v>91</v>
      </c>
      <c r="E71" s="68" t="s">
        <v>92</v>
      </c>
      <c r="F71" s="68" t="s">
        <v>93</v>
      </c>
      <c r="G71" s="68" t="s">
        <v>30</v>
      </c>
      <c r="H71" s="86" t="s">
        <v>89</v>
      </c>
      <c r="I71" s="87"/>
      <c r="K71" s="8"/>
    </row>
    <row r="72" spans="2:11" ht="12.75">
      <c r="B72" s="13" t="s">
        <v>86</v>
      </c>
      <c r="C72" s="46">
        <v>622920.15</v>
      </c>
      <c r="D72" s="46">
        <v>248436.53</v>
      </c>
      <c r="E72" s="46">
        <v>341249.11</v>
      </c>
      <c r="F72" s="46">
        <v>171606.66</v>
      </c>
      <c r="G72" s="73">
        <v>23607140.75</v>
      </c>
      <c r="H72" s="97" t="s">
        <v>89</v>
      </c>
      <c r="I72" s="98"/>
      <c r="K72" s="8"/>
    </row>
    <row r="73" spans="2:11" ht="12.75">
      <c r="B73" s="13" t="s">
        <v>87</v>
      </c>
      <c r="C73" s="47">
        <v>0.003211145719602829</v>
      </c>
      <c r="D73" s="47">
        <v>0.001280687259679238</v>
      </c>
      <c r="E73" s="47">
        <v>0.0017591349692168009</v>
      </c>
      <c r="F73" s="47">
        <v>0.0008846302238165486</v>
      </c>
      <c r="G73" s="74">
        <v>0.12169452051185697</v>
      </c>
      <c r="H73" s="105" t="s">
        <v>89</v>
      </c>
      <c r="I73" s="106"/>
      <c r="K73" s="8"/>
    </row>
    <row r="74" spans="2:11" ht="12.75">
      <c r="B74" s="16" t="s">
        <v>88</v>
      </c>
      <c r="C74" s="53">
        <v>121</v>
      </c>
      <c r="D74" s="53">
        <v>66</v>
      </c>
      <c r="E74" s="53">
        <v>90</v>
      </c>
      <c r="F74" s="53">
        <v>43</v>
      </c>
      <c r="G74" s="75">
        <v>3023</v>
      </c>
      <c r="H74" s="109" t="s">
        <v>89</v>
      </c>
      <c r="I74" s="110"/>
      <c r="K74" s="8"/>
    </row>
    <row r="75" spans="1:11" ht="12.75">
      <c r="A75" s="8"/>
      <c r="B75" s="8" t="s">
        <v>94</v>
      </c>
      <c r="C75" s="8"/>
      <c r="D75" s="8"/>
      <c r="E75" s="8"/>
      <c r="F75" s="8"/>
      <c r="G75" s="8"/>
      <c r="H75" s="8"/>
      <c r="I75" s="8"/>
      <c r="K75" s="8"/>
    </row>
    <row r="76" spans="1:11" ht="12.75">
      <c r="A76" s="8"/>
      <c r="B76" s="8"/>
      <c r="C76" s="8"/>
      <c r="D76" s="8"/>
      <c r="E76" s="8"/>
      <c r="F76" s="8"/>
      <c r="G76" s="8"/>
      <c r="H76" s="8"/>
      <c r="I76" s="8"/>
      <c r="K76" s="8"/>
    </row>
    <row r="77" spans="1:11" ht="12.75">
      <c r="A77" s="8"/>
      <c r="B77" s="8"/>
      <c r="C77" s="8"/>
      <c r="D77" s="8"/>
      <c r="E77" s="8"/>
      <c r="F77" s="8"/>
      <c r="G77" s="8"/>
      <c r="H77" s="8"/>
      <c r="I77" s="76"/>
      <c r="K77" s="8"/>
    </row>
    <row r="78" spans="1:11" ht="12.75">
      <c r="A78" s="8"/>
      <c r="B78" s="8"/>
      <c r="C78" s="8"/>
      <c r="D78" s="8"/>
      <c r="E78" s="8"/>
      <c r="F78" s="8"/>
      <c r="G78" s="8"/>
      <c r="H78" s="8"/>
      <c r="I78" s="8"/>
      <c r="K78" s="8"/>
    </row>
    <row r="79" spans="7:11" ht="12.75">
      <c r="G79" s="77"/>
      <c r="H79" s="77"/>
      <c r="I79" s="77"/>
      <c r="J79" s="77"/>
      <c r="K79" s="77"/>
    </row>
    <row r="80" spans="1:10" ht="18" customHeight="1">
      <c r="A80" s="107" t="s">
        <v>0</v>
      </c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>
      <c r="A81" s="108" t="s">
        <v>1</v>
      </c>
      <c r="B81" s="108"/>
      <c r="C81" s="108"/>
      <c r="D81" s="108"/>
      <c r="E81" s="108"/>
      <c r="F81" s="108"/>
      <c r="G81" s="108"/>
      <c r="H81" s="108"/>
      <c r="I81" s="108"/>
      <c r="J81" s="108"/>
    </row>
    <row r="82" spans="1:10" ht="24" customHeight="1">
      <c r="A82" s="107" t="s">
        <v>2</v>
      </c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24" customHeight="1">
      <c r="A83" s="107" t="s">
        <v>95</v>
      </c>
      <c r="B83" s="107"/>
      <c r="C83" s="107"/>
      <c r="D83" s="107"/>
      <c r="E83" s="107"/>
      <c r="F83" s="107"/>
      <c r="G83" s="107"/>
      <c r="H83" s="107"/>
      <c r="I83" s="107"/>
      <c r="J83" s="107"/>
    </row>
    <row r="85" spans="2:9" ht="15">
      <c r="B85" s="92" t="s">
        <v>96</v>
      </c>
      <c r="C85" s="93"/>
      <c r="D85" s="93"/>
      <c r="E85" s="93"/>
      <c r="F85" s="93"/>
      <c r="G85" s="93"/>
      <c r="H85" s="93"/>
      <c r="I85" s="94"/>
    </row>
    <row r="86" spans="2:9" ht="12.75">
      <c r="B86" s="18"/>
      <c r="C86" s="38" t="s">
        <v>32</v>
      </c>
      <c r="D86" s="38"/>
      <c r="E86" s="38" t="s">
        <v>59</v>
      </c>
      <c r="F86" s="38" t="s">
        <v>20</v>
      </c>
      <c r="G86" s="27"/>
      <c r="H86" s="95"/>
      <c r="I86" s="96"/>
    </row>
    <row r="87" spans="2:9" ht="12.75">
      <c r="B87" s="18"/>
      <c r="C87" s="38" t="s">
        <v>35</v>
      </c>
      <c r="D87" s="38" t="s">
        <v>36</v>
      </c>
      <c r="E87" s="38" t="s">
        <v>60</v>
      </c>
      <c r="F87" s="38" t="s">
        <v>35</v>
      </c>
      <c r="G87" s="38" t="s">
        <v>36</v>
      </c>
      <c r="H87" s="86" t="s">
        <v>39</v>
      </c>
      <c r="I87" s="87"/>
    </row>
    <row r="88" spans="2:9" ht="12.75">
      <c r="B88" s="38" t="s">
        <v>61</v>
      </c>
      <c r="C88" s="56" t="s">
        <v>43</v>
      </c>
      <c r="D88" s="38" t="s">
        <v>30</v>
      </c>
      <c r="E88" s="38" t="s">
        <v>62</v>
      </c>
      <c r="F88" s="38" t="s">
        <v>43</v>
      </c>
      <c r="G88" s="29" t="s">
        <v>30</v>
      </c>
      <c r="H88" s="88" t="s">
        <v>47</v>
      </c>
      <c r="I88" s="89"/>
    </row>
    <row r="89" spans="2:9" ht="12.75">
      <c r="B89" s="9" t="s">
        <v>63</v>
      </c>
      <c r="C89" s="41">
        <v>0</v>
      </c>
      <c r="D89" s="42">
        <v>0</v>
      </c>
      <c r="E89" s="41">
        <v>6881707.24</v>
      </c>
      <c r="F89" s="41">
        <v>6881707.24</v>
      </c>
      <c r="G89" s="47">
        <v>0.7578731171741364</v>
      </c>
      <c r="H89" s="101">
        <v>1620</v>
      </c>
      <c r="I89" s="102"/>
    </row>
    <row r="90" spans="2:9" ht="12.75">
      <c r="B90" s="13" t="s">
        <v>64</v>
      </c>
      <c r="C90" s="46">
        <v>0</v>
      </c>
      <c r="D90" s="47">
        <v>0</v>
      </c>
      <c r="E90" s="46">
        <v>1067868.17</v>
      </c>
      <c r="F90" s="46">
        <v>1067868.17</v>
      </c>
      <c r="G90" s="47">
        <v>0.11760287825451589</v>
      </c>
      <c r="H90" s="90">
        <v>248</v>
      </c>
      <c r="I90" s="91"/>
    </row>
    <row r="91" spans="2:9" ht="12.75">
      <c r="B91" s="13" t="s">
        <v>65</v>
      </c>
      <c r="C91" s="46">
        <v>0</v>
      </c>
      <c r="D91" s="47">
        <v>0</v>
      </c>
      <c r="E91" s="46">
        <v>741902</v>
      </c>
      <c r="F91" s="46">
        <v>741902</v>
      </c>
      <c r="G91" s="47">
        <v>0.08170466452126</v>
      </c>
      <c r="H91" s="90">
        <v>56</v>
      </c>
      <c r="I91" s="91"/>
    </row>
    <row r="92" spans="2:9" ht="12.75">
      <c r="B92" s="13" t="s">
        <v>66</v>
      </c>
      <c r="C92" s="46">
        <v>0</v>
      </c>
      <c r="D92" s="47">
        <v>0</v>
      </c>
      <c r="E92" s="46">
        <v>243577</v>
      </c>
      <c r="F92" s="46">
        <v>243577</v>
      </c>
      <c r="G92" s="47">
        <v>0.02682480579658088</v>
      </c>
      <c r="H92" s="90">
        <v>37</v>
      </c>
      <c r="I92" s="91"/>
    </row>
    <row r="93" spans="2:9" ht="12.75">
      <c r="B93" s="13" t="s">
        <v>67</v>
      </c>
      <c r="C93" s="46">
        <v>0</v>
      </c>
      <c r="D93" s="47">
        <v>0</v>
      </c>
      <c r="E93" s="46">
        <v>145235</v>
      </c>
      <c r="F93" s="46">
        <v>145235</v>
      </c>
      <c r="G93" s="47">
        <v>0.015994534253506793</v>
      </c>
      <c r="H93" s="90">
        <v>9</v>
      </c>
      <c r="I93" s="91"/>
    </row>
    <row r="94" spans="2:9" ht="12.75">
      <c r="B94" s="16" t="s">
        <v>57</v>
      </c>
      <c r="C94" s="51">
        <v>0</v>
      </c>
      <c r="D94" s="52">
        <v>0</v>
      </c>
      <c r="E94" s="51">
        <v>9080289.41</v>
      </c>
      <c r="F94" s="51">
        <v>9080289.41</v>
      </c>
      <c r="G94" s="52">
        <v>1</v>
      </c>
      <c r="H94" s="99">
        <v>1970</v>
      </c>
      <c r="I94" s="100"/>
    </row>
    <row r="98" spans="2:9" ht="15">
      <c r="B98" s="92" t="s">
        <v>97</v>
      </c>
      <c r="C98" s="93"/>
      <c r="D98" s="93"/>
      <c r="E98" s="93"/>
      <c r="F98" s="93"/>
      <c r="G98" s="93"/>
      <c r="H98" s="93"/>
      <c r="I98" s="94"/>
    </row>
    <row r="99" spans="2:9" ht="12.75">
      <c r="B99" s="61"/>
      <c r="C99" s="27" t="s">
        <v>32</v>
      </c>
      <c r="D99" s="27"/>
      <c r="E99" s="27" t="s">
        <v>59</v>
      </c>
      <c r="F99" s="27" t="s">
        <v>20</v>
      </c>
      <c r="G99" s="27"/>
      <c r="H99" s="95"/>
      <c r="I99" s="96"/>
    </row>
    <row r="100" spans="2:9" ht="12.75">
      <c r="B100" s="62"/>
      <c r="C100" s="38" t="s">
        <v>35</v>
      </c>
      <c r="D100" s="38" t="s">
        <v>36</v>
      </c>
      <c r="E100" s="38" t="s">
        <v>60</v>
      </c>
      <c r="F100" s="38" t="s">
        <v>35</v>
      </c>
      <c r="G100" s="38" t="s">
        <v>36</v>
      </c>
      <c r="H100" s="86" t="s">
        <v>39</v>
      </c>
      <c r="I100" s="87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88" t="s">
        <v>47</v>
      </c>
      <c r="I101" s="89"/>
    </row>
    <row r="102" spans="2:9" ht="12.75">
      <c r="B102" s="9" t="s">
        <v>71</v>
      </c>
      <c r="C102" s="41">
        <v>0</v>
      </c>
      <c r="D102" s="42">
        <v>0</v>
      </c>
      <c r="E102" s="41">
        <v>9062659.54</v>
      </c>
      <c r="F102" s="41">
        <v>9062659.54</v>
      </c>
      <c r="G102" s="42">
        <v>0.9980584462450521</v>
      </c>
      <c r="H102" s="101">
        <v>1966</v>
      </c>
      <c r="I102" s="102"/>
    </row>
    <row r="103" spans="2:9" ht="12.75">
      <c r="B103" s="13" t="s">
        <v>72</v>
      </c>
      <c r="C103" s="46">
        <v>0</v>
      </c>
      <c r="D103" s="47">
        <v>0</v>
      </c>
      <c r="E103" s="46">
        <v>17629.87</v>
      </c>
      <c r="F103" s="46">
        <v>17629.87</v>
      </c>
      <c r="G103" s="47">
        <v>0.0019415537549479936</v>
      </c>
      <c r="H103" s="90">
        <v>4</v>
      </c>
      <c r="I103" s="91"/>
    </row>
    <row r="104" spans="2:9" ht="12.75">
      <c r="B104" s="13" t="s">
        <v>73</v>
      </c>
      <c r="C104" s="46">
        <v>0</v>
      </c>
      <c r="D104" s="47">
        <v>0</v>
      </c>
      <c r="E104" s="46">
        <v>0</v>
      </c>
      <c r="F104" s="46">
        <v>0</v>
      </c>
      <c r="G104" s="47">
        <v>0</v>
      </c>
      <c r="H104" s="90">
        <v>0</v>
      </c>
      <c r="I104" s="91"/>
    </row>
    <row r="105" spans="2:9" ht="12.75">
      <c r="B105" s="13" t="s">
        <v>74</v>
      </c>
      <c r="C105" s="46">
        <v>0</v>
      </c>
      <c r="D105" s="47">
        <v>0</v>
      </c>
      <c r="E105" s="46">
        <v>0</v>
      </c>
      <c r="F105" s="46">
        <v>0</v>
      </c>
      <c r="G105" s="47">
        <v>0</v>
      </c>
      <c r="H105" s="90">
        <v>0</v>
      </c>
      <c r="I105" s="91"/>
    </row>
    <row r="106" spans="2:9" ht="12.75">
      <c r="B106" s="13" t="s">
        <v>75</v>
      </c>
      <c r="C106" s="46">
        <v>0</v>
      </c>
      <c r="D106" s="47">
        <v>0</v>
      </c>
      <c r="E106" s="46">
        <v>0</v>
      </c>
      <c r="F106" s="46">
        <v>0</v>
      </c>
      <c r="G106" s="47">
        <v>0</v>
      </c>
      <c r="H106" s="90">
        <v>0</v>
      </c>
      <c r="I106" s="91"/>
    </row>
    <row r="107" spans="2:9" ht="12.75">
      <c r="B107" s="13" t="s">
        <v>76</v>
      </c>
      <c r="C107" s="46">
        <v>0</v>
      </c>
      <c r="D107" s="47">
        <v>0</v>
      </c>
      <c r="E107" s="46">
        <v>0</v>
      </c>
      <c r="F107" s="46">
        <v>0</v>
      </c>
      <c r="G107" s="47">
        <v>0</v>
      </c>
      <c r="H107" s="90">
        <v>0</v>
      </c>
      <c r="I107" s="91"/>
    </row>
    <row r="108" spans="2:9" ht="12.75">
      <c r="B108" s="16" t="s">
        <v>57</v>
      </c>
      <c r="C108" s="51">
        <v>0</v>
      </c>
      <c r="D108" s="52">
        <v>0</v>
      </c>
      <c r="E108" s="51">
        <v>9080289.41</v>
      </c>
      <c r="F108" s="51">
        <v>9080289.41</v>
      </c>
      <c r="G108" s="47">
        <v>1</v>
      </c>
      <c r="H108" s="90">
        <v>1970</v>
      </c>
      <c r="I108" s="91"/>
    </row>
    <row r="109" spans="2:9" ht="12.75">
      <c r="B109" s="15"/>
      <c r="C109" s="15"/>
      <c r="D109" s="15"/>
      <c r="E109" s="15"/>
      <c r="F109" s="63">
        <v>0</v>
      </c>
      <c r="G109" s="64" t="s">
        <v>77</v>
      </c>
      <c r="H109" s="64"/>
      <c r="I109" s="65"/>
    </row>
    <row r="110" ht="12.75">
      <c r="F110" s="78"/>
    </row>
    <row r="112" spans="2:9" ht="15">
      <c r="B112" s="92" t="s">
        <v>98</v>
      </c>
      <c r="C112" s="93"/>
      <c r="D112" s="93"/>
      <c r="E112" s="93"/>
      <c r="F112" s="93"/>
      <c r="G112" s="93"/>
      <c r="H112" s="93"/>
      <c r="I112" s="94"/>
    </row>
    <row r="113" spans="2:9" ht="12.75">
      <c r="B113" s="6" t="s">
        <v>79</v>
      </c>
      <c r="C113" s="67" t="s">
        <v>80</v>
      </c>
      <c r="D113" s="68" t="s">
        <v>81</v>
      </c>
      <c r="E113" s="68" t="s">
        <v>82</v>
      </c>
      <c r="F113" s="68" t="s">
        <v>83</v>
      </c>
      <c r="G113" s="68" t="s">
        <v>84</v>
      </c>
      <c r="H113" s="103" t="s">
        <v>85</v>
      </c>
      <c r="I113" s="104"/>
    </row>
    <row r="114" spans="2:9" ht="12.75">
      <c r="B114" s="9" t="s">
        <v>86</v>
      </c>
      <c r="C114" s="69">
        <v>0</v>
      </c>
      <c r="D114" s="70">
        <v>0</v>
      </c>
      <c r="E114" s="70">
        <v>0</v>
      </c>
      <c r="F114" s="70">
        <v>0</v>
      </c>
      <c r="G114" s="70">
        <v>0</v>
      </c>
      <c r="H114" s="113">
        <v>0</v>
      </c>
      <c r="I114" s="114"/>
    </row>
    <row r="115" spans="2:9" ht="12.75">
      <c r="B115" s="13" t="s">
        <v>87</v>
      </c>
      <c r="C115" s="71">
        <v>0</v>
      </c>
      <c r="D115" s="71">
        <v>0</v>
      </c>
      <c r="E115" s="71">
        <v>0</v>
      </c>
      <c r="F115" s="71">
        <v>0</v>
      </c>
      <c r="G115" s="71">
        <v>0</v>
      </c>
      <c r="H115" s="115">
        <v>0</v>
      </c>
      <c r="I115" s="116"/>
    </row>
    <row r="116" spans="2:9" ht="12.75">
      <c r="B116" s="16" t="s">
        <v>88</v>
      </c>
      <c r="C116" s="72">
        <v>0</v>
      </c>
      <c r="D116" s="72">
        <v>0</v>
      </c>
      <c r="E116" s="72">
        <v>0</v>
      </c>
      <c r="F116" s="72">
        <v>0</v>
      </c>
      <c r="G116" s="72">
        <v>0</v>
      </c>
      <c r="H116" s="111">
        <v>0</v>
      </c>
      <c r="I116" s="112"/>
    </row>
    <row r="117" spans="2:9" ht="12.75">
      <c r="B117" s="18" t="s">
        <v>89</v>
      </c>
      <c r="C117" s="19" t="s">
        <v>89</v>
      </c>
      <c r="D117" s="19" t="s">
        <v>89</v>
      </c>
      <c r="E117" s="19" t="s">
        <v>89</v>
      </c>
      <c r="F117" s="19" t="s">
        <v>89</v>
      </c>
      <c r="G117" s="19" t="s">
        <v>89</v>
      </c>
      <c r="H117" s="19" t="s">
        <v>89</v>
      </c>
      <c r="I117" s="11" t="s">
        <v>89</v>
      </c>
    </row>
    <row r="118" spans="2:9" ht="12.75">
      <c r="B118" s="68" t="s">
        <v>79</v>
      </c>
      <c r="C118" s="68" t="s">
        <v>90</v>
      </c>
      <c r="D118" s="68" t="s">
        <v>91</v>
      </c>
      <c r="E118" s="68" t="s">
        <v>92</v>
      </c>
      <c r="F118" s="68" t="s">
        <v>93</v>
      </c>
      <c r="G118" s="68" t="s">
        <v>30</v>
      </c>
      <c r="H118" s="86" t="s">
        <v>89</v>
      </c>
      <c r="I118" s="87"/>
    </row>
    <row r="119" spans="2:9" ht="12.75">
      <c r="B119" s="13" t="s">
        <v>86</v>
      </c>
      <c r="C119" s="46">
        <v>0</v>
      </c>
      <c r="D119" s="46">
        <v>0</v>
      </c>
      <c r="E119" s="46">
        <v>0</v>
      </c>
      <c r="F119" s="46">
        <v>0</v>
      </c>
      <c r="G119" s="73">
        <v>0</v>
      </c>
      <c r="H119" s="97" t="s">
        <v>89</v>
      </c>
      <c r="I119" s="98"/>
    </row>
    <row r="120" spans="2:9" ht="12.75">
      <c r="B120" s="13" t="s">
        <v>87</v>
      </c>
      <c r="C120" s="47">
        <v>0</v>
      </c>
      <c r="D120" s="47">
        <v>0</v>
      </c>
      <c r="E120" s="47">
        <v>0</v>
      </c>
      <c r="F120" s="47">
        <v>0</v>
      </c>
      <c r="G120" s="74">
        <v>0</v>
      </c>
      <c r="H120" s="105" t="s">
        <v>89</v>
      </c>
      <c r="I120" s="106"/>
    </row>
    <row r="121" spans="2:9" ht="12.75">
      <c r="B121" s="16" t="s">
        <v>88</v>
      </c>
      <c r="C121" s="53">
        <v>0</v>
      </c>
      <c r="D121" s="53">
        <v>0</v>
      </c>
      <c r="E121" s="53">
        <v>0</v>
      </c>
      <c r="F121" s="53">
        <v>0</v>
      </c>
      <c r="G121" s="75">
        <v>0</v>
      </c>
      <c r="H121" s="109" t="s">
        <v>89</v>
      </c>
      <c r="I121" s="110"/>
    </row>
    <row r="122" spans="2:9" ht="12.75">
      <c r="B122" s="8" t="s">
        <v>99</v>
      </c>
      <c r="C122" s="8"/>
      <c r="D122" s="8"/>
      <c r="E122" s="8"/>
      <c r="F122" s="8"/>
      <c r="G122" s="8"/>
      <c r="H122" s="8"/>
      <c r="I122" s="8"/>
    </row>
    <row r="156" ht="12.75">
      <c r="K156" s="79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A83:J83"/>
    <mergeCell ref="H102:I102"/>
    <mergeCell ref="H103:I103"/>
    <mergeCell ref="H104:I104"/>
    <mergeCell ref="H17:I17"/>
    <mergeCell ref="H18:I18"/>
    <mergeCell ref="F7:G7"/>
    <mergeCell ref="F8:G8"/>
    <mergeCell ref="H19:I19"/>
    <mergeCell ref="H11:I11"/>
    <mergeCell ref="H12:I12"/>
    <mergeCell ref="H13:I13"/>
    <mergeCell ref="A1:J1"/>
    <mergeCell ref="A2:J2"/>
    <mergeCell ref="A3:J3"/>
    <mergeCell ref="H7:I7"/>
    <mergeCell ref="A4:J4"/>
    <mergeCell ref="B65:I65"/>
    <mergeCell ref="F6:I6"/>
    <mergeCell ref="F15:I15"/>
    <mergeCell ref="B6:D6"/>
    <mergeCell ref="H16:I16"/>
    <mergeCell ref="H8:I8"/>
    <mergeCell ref="H9:I9"/>
    <mergeCell ref="H10:I10"/>
    <mergeCell ref="H39:I39"/>
    <mergeCell ref="B38:I38"/>
    <mergeCell ref="F9:G9"/>
    <mergeCell ref="F10:G10"/>
    <mergeCell ref="F11:G11"/>
    <mergeCell ref="F12:G12"/>
    <mergeCell ref="F13:G13"/>
    <mergeCell ref="H45:I45"/>
    <mergeCell ref="H46:I46"/>
    <mergeCell ref="H47:I47"/>
    <mergeCell ref="H40:I40"/>
    <mergeCell ref="H41:I41"/>
    <mergeCell ref="H42:I42"/>
    <mergeCell ref="H43:I43"/>
    <mergeCell ref="A23:J23"/>
    <mergeCell ref="A80:J80"/>
    <mergeCell ref="A81:J81"/>
    <mergeCell ref="A82:J82"/>
    <mergeCell ref="H74:I74"/>
    <mergeCell ref="H69:I69"/>
    <mergeCell ref="H67:I67"/>
    <mergeCell ref="H68:I68"/>
    <mergeCell ref="H71:I71"/>
    <mergeCell ref="H44:I44"/>
    <mergeCell ref="I24:J24"/>
    <mergeCell ref="H73:I73"/>
    <mergeCell ref="H59:I59"/>
    <mergeCell ref="H61:I61"/>
    <mergeCell ref="H66:I66"/>
    <mergeCell ref="H55:I55"/>
    <mergeCell ref="H56:I56"/>
    <mergeCell ref="H58:I58"/>
    <mergeCell ref="H60:I60"/>
    <mergeCell ref="H52:I52"/>
    <mergeCell ref="H87:I87"/>
    <mergeCell ref="H72:I72"/>
    <mergeCell ref="H93:I93"/>
    <mergeCell ref="H94:I94"/>
    <mergeCell ref="H89:I89"/>
    <mergeCell ref="H90:I90"/>
    <mergeCell ref="H91:I91"/>
    <mergeCell ref="H92:I92"/>
    <mergeCell ref="H88:I88"/>
    <mergeCell ref="H53:I53"/>
    <mergeCell ref="H54:I54"/>
    <mergeCell ref="H57:I57"/>
    <mergeCell ref="B51:I51"/>
    <mergeCell ref="B85:I85"/>
    <mergeCell ref="H86:I86"/>
  </mergeCells>
  <printOptions horizontalCentered="1"/>
  <pageMargins left="0.28" right="0.25" top="0.31" bottom="0.49" header="0.22" footer="0.1"/>
  <pageSetup fitToHeight="2" fitToWidth="1" horizontalDpi="400" verticalDpi="400" orientation="portrait" scale="67" r:id="rId3"/>
  <rowBreaks count="1" manualBreakCount="1">
    <brk id="78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Stuart</dc:creator>
  <cp:keywords/>
  <dc:description/>
  <cp:lastModifiedBy>VSAC</cp:lastModifiedBy>
  <dcterms:created xsi:type="dcterms:W3CDTF">2006-03-01T19:59:49Z</dcterms:created>
  <dcterms:modified xsi:type="dcterms:W3CDTF">2016-11-10T20:42:43Z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1693228763</vt:i4>
  </property>
  <property fmtid="{D5CDD505-2E9C-101B-9397-08002B2CF9AE}" pid="3" name="_EmailSubject">
    <vt:lpwstr>Internet Reports to Post</vt:lpwstr>
  </property>
  <property fmtid="{D5CDD505-2E9C-101B-9397-08002B2CF9AE}" pid="4" name="_AuthorEmail">
    <vt:lpwstr>STUART@VSAC.org</vt:lpwstr>
  </property>
  <property fmtid="{D5CDD505-2E9C-101B-9397-08002B2CF9AE}" pid="5" name="_AuthorEmailDisplayName">
    <vt:lpwstr>Mike Stuart</vt:lpwstr>
  </property>
  <property fmtid="{D5CDD505-2E9C-101B-9397-08002B2CF9AE}" pid="6" name="_ReviewingToolsShownOnce">
    <vt:lpwstr/>
  </property>
</Properties>
</file>